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'Nacional'!$B$1:$V$251</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<sst xmlns="http://schemas.openxmlformats.org/spreadsheetml/2006/main" count="257" uniqueCount="110">
  <si>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</si>
  <si>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</si>
  <si>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</si>
  <si>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</si>
  <si>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I-012 - FAFEF
</t>
  </si>
  <si>
    <t>DATOS DEL PROGRAMA</t>
  </si>
  <si>
    <t>Programa presupuestario</t>
  </si>
  <si>
    <t>I-012</t>
  </si>
  <si>
    <t>FAFEF</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</si>
  <si>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</si>
  <si>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</si>
  <si>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</si>
  <si>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</si>
  <si>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</si>
  <si>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</si>
  <si>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</si>
  <si>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</si>
  <si>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</si>
  <si>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</si>
  <si>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</si>
  <si>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</si>
  <si>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</si>
  <si>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</si>
  <si>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</si>
  <si>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</si>
  <si>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</si>
  <si>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</si>
  <si>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</si>
  <si>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</si>
  <si>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</si>
  <si>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</si>
  <si>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</si>
  <si>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</si>
  <si>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</si>
  <si>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</si>
  <si>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</si>
  <si>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</si>
  <si>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</si>
  <si>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</si>
  <si>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</si>
  <si>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</si>
  <si>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</si>
  <si>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</si>
  <si>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</si>
  <si>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Porcentaje</t>
  </si>
  <si>
    <t>Estratégico-Eficacia-Trimestral</t>
  </si>
  <si>
    <t>Estatal</t>
  </si>
  <si>
    <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</si>
  <si>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</si>
  <si>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</si>
  <si>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Fin</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</si>
  <si>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</si>
  <si>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</si>
  <si>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</si>
  <si>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</si>
  <si>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Estratégico-Eficacia-Anual</t>
  </si>
  <si>
    <t>N/A</t>
  </si>
  <si>
    <t>Componente</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</si>
  <si>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</si>
  <si>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</si>
  <si>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</si>
  <si>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Actividad</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</si>
  <si>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</si>
  <si>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</si>
  <si>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</si>
  <si>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Gestión-Eficacia-Trimestral</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</si>
  <si>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</si>
  <si>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</si>
  <si>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</si>
  <si>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</si>
  <si>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</si>
  <si>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</si>
  <si>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</si>
  <si>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</si>
  <si>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</si>
  <si>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</si>
  <si>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</si>
  <si>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</si>
  <si>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</si>
  <si>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</si>
  <si>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Nacional</t>
  </si>
  <si>
    <t>19 - NUEVO LEÓN</t>
  </si>
  <si>
    <t>11 - GUANAJUATO</t>
  </si>
  <si>
    <t>17 - MORELOS</t>
  </si>
  <si>
    <t>22 - QUERÉTARO ARTEAGA</t>
  </si>
  <si>
    <t>26 - SONORA</t>
  </si>
  <si>
    <t>29 - TLAXCALA</t>
  </si>
  <si>
    <t>21 - PUEBLA</t>
  </si>
  <si>
    <t>16 - MICHOACÁN DE OCAMPO</t>
  </si>
  <si>
    <t>05 - COAHUILA DE ZARAGOZA</t>
  </si>
  <si>
    <t>07 - CHIAPAS</t>
  </si>
  <si>
    <t>20 - OAXACA</t>
  </si>
  <si>
    <t>27 - TABASCO</t>
  </si>
  <si>
    <t>24 - SAN LUIS POTOSÍ</t>
  </si>
  <si>
    <t>01 - AGUASCALIENTES</t>
  </si>
  <si>
    <t>23 - QUINTANA ROO</t>
  </si>
  <si>
    <t>02 - BAJA CALIFORNIA</t>
  </si>
  <si>
    <t>08 - CHIHUAHUA</t>
  </si>
  <si>
    <t>31 - YUCATÁN</t>
  </si>
  <si>
    <t>09 - DISTRITO FEDERAL</t>
  </si>
  <si>
    <t>NaN</t>
  </si>
  <si>
    <t>15 - MÉXICO</t>
  </si>
  <si>
    <t>18 - NAYARIT</t>
  </si>
  <si>
    <t>10 - DURANGO</t>
  </si>
  <si>
    <r>
      <t xml:space="preserve">Índice de Impulso al Gasto de Inversión
</t>
    </r>
    <r>
      <rPr>
        <sz val="10"/>
        <rFont val="Soberana Sans"/>
        <family val="2"/>
      </rPr>
      <t xml:space="preserve">19 - NUEVO LEÓN  Terminación de obras del ejercicio anterior.
11 - GUANAJUATO  Gasto en Inversión PEF considerado en su mayoría
17 - MORELOS  Los Proyectos se encuentran en proceso de aprobacion
22 - QUERÉTARO ARTEAGA  NO SE ALCANZO LO PLANEADO YA QUE SE DISMINUYO EL GASTO DE INVERSIÓN Y SE INCREMENTO EL INGRESO ESTATAL DISPONIBLE
26 - SONORA  AUN NO SE EFECTUA EL TOTAL DE REGISTROS CONTABLES  
29 - TLAXCALA  LA INFORMACION CORRESPONDE AL PRIMER TRIMESTRE.
21 - PUEBLA  EL INGRESO ESTATAL DISPONIBLE PARA EL PRIMER TRIMESTRE 2014 SE HA INCREMENTADO CON RESPECTO A EJERCICIOS ANTERIORES.
16 - MICHOACÁN DE OCAMPO  Se alcanzo a meta planeada
05 - COAHUILA DE ZARAGOZA  Sin justificación.
07 - CHIAPAS  Para este trimestre el avance es resultado de dividir el ingreso estatal disponible aprobado calendarizado al mes de marzo respecto presupuesto ministrado en inversión, al mes que se informa; por no tener presupuesto devengado al momento de informar y no contar con el ingreso recabado. Para el 2013 el cierre fue de 36.52, resultado de dividir 23,250,593,055.66/63,669,017,574.79
20 - OAXACA  NINGUNA 
27 - TABASCO  las metas son iguales dado que se realizó con la información real al corte trimestral
24 - SAN LUIS POTOSÍ  Se alcanzo la meta 
01 - AGUASCALIENTES  El registro de metas y alcances son de acuerdo a la información registrada en cuenta pública al cierre del mes de marzo de 2014
23 - QUINTANA ROO  Durante este trimestre no se logró recaudar el recurso proyectado 
02 - BAJA CALIFORNIA  La meta planeada es obtenida del Informe Financiero del Trimestre que se informa del año inmediato anterior.
08 - CHIHUAHUA  INGRESOS REALES SUPERIORES A L PROGRAMADO
31 - YUCATÁN  sin comentarios
09 - DISTRITO FEDERAL  No se cuenta con ejercicio de recursos toda vez que al periodo no programó gastó en inversión, los avances se verán reflejados en los siguientes periodos.
</t>
    </r>
  </si>
  <si>
    <r>
      <t xml:space="preserve">Índice de Fortalecimiento Financiero
</t>
    </r>
    <r>
      <rPr>
        <sz val="10"/>
        <rFont val="Soberana Sans"/>
        <family val="2"/>
      </rPr>
      <t xml:space="preserve">21 - PUEBLA  Para el primer trimestre 2014, se alcanzó la meta de 20.3%, debido a una myor recaudaciòn de Ingresos Propios, principalmente Impuestos y derechos, durante el periodo reportado.
29 - TLAXCALA  PORCENTAJE DE AVANCE AL PRIMER TRIMESTRE 2014
02 - BAJA CALIFORNIA  la meta planeada es tomada del Informe Financiero del trimestre informado del año inmediato anterior.
26 - SONORA  se supera la meta por no registrarse aun todos los recursos fed. recibidos
07 - CHIAPAS  Para este trimestre el resultado de este indicador es el resultado de los ingresos propios respecto del ingreso estatal disponible al periodo que se informa, tomando como base para informar el calendario aprobado al mes de marzo de los ingresos proyectados, ya que al momento de realizar este informe no se cuenta con datos de los ingresos recabados. Para el 2013 se cerro con un porcentaje de avance del 8.54 resultado de dividir 5,436,366,913.86/63,669,017,574.79
19 - NUEVO LEÓN  Recaudación menor por medidas en cobro de impuestos.
05 - COAHUILA DE ZARAGOZA  Sin justificación.
01 - AGUASCALIENTES  El registro de metas y alcances son de acuerdo a la información registrada en cuenta pública al cierre del mes de marzo de 2014
27 - TABASCO  las metas son iguales dado que se hizo la proyección con la información real disponible al corte trimestral
23 - QUINTANA ROO  La recaudacion al 1er. trimestre fué menor a lo lo estimado ya que en algunos rubros no se logró la meta proyectada
08 - CHIHUAHUA  INGRESOS PROPIOS REAL SUPERIOR AL PROGRAMADO
16 - MICHOACÁN DE OCAMPO  Se alcanzo la meta planeada
20 - OAXACA  NINGUNA
17 - MORELOS  Crifras parciales corte al mes de marzo de la Direccion Gral. de Contabilidad
09 - DISTRITO FEDERAL  La meta alcanzada fue similar a la planeada.
22 - QUERÉTARO ARTEAGA  SE INCREMENTO EL INDICADOR YA QUE SE INCREMENTARÓN LOS IP Y EL IED
11 - GUANAJUATO  Ingresos propios superiores a los estimado.
24 - SAN LUIS POTOSÍ  Se supera la meta porque en el primer trimestre se paga la tenencia.
31 - YUCATÁN  sin comentarios
</t>
    </r>
  </si>
  <si>
    <r>
      <t xml:space="preserve">Indice de Impacto de Dueda Pública
</t>
    </r>
    <r>
      <rPr>
        <sz val="10"/>
        <rFont val="Soberana Sans"/>
        <family val="2"/>
      </rPr>
      <t xml:space="preserve">05 - COAHUILA DE ZARAGOZA  
15 - MÉXICO  
09 - DISTRITO FEDERAL  
22 - QUERÉTARO ARTEAGA  
17 - MORELOS  
31 - YUCATÁN  
23 - QUINTANA ROO  
21 - PUEBLA  
16 - MICHOACÁN DE OCAMPO  
19 - NUEVO LEÓN  
02 - BAJA CALIFORNIA  
26 - SONORA  
01 - AGUASCALIENTES  
29 - TLAXCALA  
24 - SAN LUIS POTOSÍ  
27 - TABASCO  
07 - CHIAPAS  
11 - GUANAJUATO  
</t>
    </r>
  </si>
  <si>
    <r>
      <t xml:space="preserve">Indice de Logro Operativo
</t>
    </r>
    <r>
      <rPr>
        <sz val="10"/>
        <rFont val="Soberana Sans"/>
        <family val="2"/>
      </rPr>
      <t xml:space="preserve">17 - MORELOS  Los Proyectos se encuentran en Proceso de Aprobacion
21 - PUEBLA  SE SUPERO LA META PLANTEADA PARA EL PRIMER TRIMESTRE 2014.
29 - TLAXCALA  SE REGISTRA LO ALCANZADO AL PRIMER TRIMESTRE
09 - DISTRITO FEDERAL  No se tenía programadas metas al primer trimestre
02 - BAJA CALIFORNIA  Meta planeada establecida por ponderación al 25%. Ciclo del Recurso 2014
07 - CHIAPAS  Para este trimestre no se programan metas ya que hasta el 25 de este mes podrán generarse reportes a nivel Fondo, por lo que no se cuentan con elementos de las metas alcanzadas reportadas por los Organismos ejecutores.
08 - CHIHUAHUA  NO APLICA ESTE INDICADOR, LOS RECURSOS DEL FAFEF NO SE DESTINARON A OBRA PUBLICA
16 - MICHOACÁN DE OCAMPO  Se logró a meta planeada
27 - TABASCO  LA META PLANEADA Y LA REAL SON SIMILARES DADO QUE SE UTILIZO PARA SU FORMULACIÓN LA INFORMACIÓN REAL DISPONIBLE AL CORTE TRIMESTRAL
05 - COAHUILA DE ZARAGOZA  Sin justificación.
24 - SAN LUIS POTOSÍ  Se inician los procedimientos de licitacion es por eso que el recurso no alcanza ha ejercerse en el primer trimestre. 
19 - NUEVO LEÓN  El recurso se ejerce en tiempo y forma.
20 - OAXACA  NINGUNA
11 - GUANAJUATO  Conforme a lo planeado
31 - YUCATÁN  sin comentarios
26 - SONORA   solo se autorizo un proyecto el cual iniciaran en el segundo trim 
</t>
    </r>
  </si>
  <si>
    <r>
      <t xml:space="preserve">Índice en el Ejercicio de Recursos
</t>
    </r>
    <r>
      <rPr>
        <sz val="10"/>
        <rFont val="Soberana Sans"/>
        <family val="2"/>
      </rPr>
      <t xml:space="preserve">29 - TLAXCALA  A ESTE TRIMESTRE SOLO SE LLEVA ESA META ALCANZADA
07 - CHIAPAS  El avance presentado en este trimestre es resultado del gasto ministrado del fondo al mes que se informa respecto al monto anual aprobado para el Estado. Para el 2013 el cierre fue 79.52, resultado de dividir 1,311,738,188.81/1,649,528,222.28
19 - NUEVO LEÓN  Avance correspondiente a la ministración de los recursos del 1er trimestre del ejercicio.
23 - QUINTANA ROO  Durante este trimestre no se ejercieron recursos ya que las dependencias ejecutoras se encuentran en proceso de licitacion 
08 - CHIHUAHUA  SE EJERCE CONFORME A LO PROGRAMADO
01 - AGUASCALIENTES  El registro de metas y alcances son de acuerdo a la información registrada en cuenta pública al cierre del mes de marzo de 2014
24 - SAN LUIS POTOSÍ  Las obras estan en proceso de licitacion. 
05 - COAHUILA DE ZARAGOZA  Sin justificación.
31 - YUCATÁN  sin comentarios
27 - TABASCO  las metas son iguales dado que se hizo la proyección con la información real disponible al corte trimestral
09 - DISTRITO FEDERAL  No se tenía presupuesto ejercido al periodo
11 - GUANAJUATO  El pago de los recursos corresponde a las obras contratadas durante el primer trimestre
18 - NAYARIT  Existe un retraso en la elaboración de expedientes técnicos.
26 - SONORA  no se aplicaron recursos para proy solo saneamiento
20 - OAXACA  NINGUNA
17 - MORELOS  Los Proyectos se encuentran en proceso de aprobacion
16 - MICHOACÁN DE OCAMPO  Se logró la meta planeada
02 - BAJA CALIFORNIA  La meta planeada es tomada de los avances de inversión del trimestre informado del año inmediato anterior.
</t>
    </r>
  </si>
  <si>
    <r>
      <t xml:space="preserve">Porcentaje de Avance en las Metas
</t>
    </r>
    <r>
      <rPr>
        <sz val="10"/>
        <rFont val="Soberana Sans"/>
        <family val="2"/>
      </rPr>
      <t xml:space="preserve">08 - CHIHUAHUA  NO APLICA ESTE INDICADOR, LOS RECURSOS DEL FAFEF NO SE DESTINARON A OBRA PUBLICA
09 - DISTRITO FEDERAL  No se tenían metas programadas al periodo.
19 - NUEVO LEÓN  El recurso se aplica en un solo programa el cual muestra un avance del 100% correspondiente al recurso ministrado.
05 - COAHUILA DE ZARAGOZA  Sin justificación.
26 - SONORA  SOLO FUE AUTORIZADO UN PROY Y PRESENTA O AVANCE FISICO
27 - TABASCO  LA META PLANEADA Y LA REAL SON SIMILARES DADO QUE SE UTILIZO PARA SU FORMULACIÓN LA INFORMACIÓN REAL DISPONIBLE AL CORTE TRIMESTRAL
07 - CHIAPAS  No se programaron metas para el primer por no presentar presupuesto devengado al momento de informar, ya que los organismos ejecutores del Fondo no presentan avance financiero en el devengado; además que no se pueden generar reportes en el SFU sino hasta el 25 de este mes.
23 - QUINTANA ROO  No hubo avace de metas ya que las obras no han iniciado porque se encuentran en procesos de Licitación
24 - SAN LUIS POTOSÍ  no se alcanzo la meta 
21 - PUEBLA  SE SUPERA LA META PROGRAMADA AL PRIMER TRIMESTRE PORQUE LOS RECURSOS QUE ESTÁN ASIGNADAOS CON FAFEF 2014 SE OTORGAN A OBRAS QUE ACTUALMENTE ESTÁN EN PROCESO DE EJECUCIÓN, POR LO QUE EL AVANCE FÍSICO DE LAS MISMAS ES SIGNIFICATIVO. POR LO ANTERIOR, SE OBTUVÓ UN PORCENTAJE MAYOR AL PROGRAMADO Y ESTOS RECURSOS SE ESTARÁN UTLIZANDO PARA SU CONCLUSIÓN.
31 - YUCATÁN  las obras se encuentran en proceso
20 - OAXACA  NINGUNA 
15 - MÉXICO  La meta fue alcanzada en el primer trimestre
11 - GUANAJUATO  Obras en proceso de contratación
16 - MICHOACÁN DE OCAMPO  Se logró la meta planeada
17 - MORELOS  Los Proyectos se encuentran en proceso de aprobacion
10 - DURANGO  no aplica
22 - QUERÉTARO ARTEAGA  sin observaciones
02 - BAJA CALIFORNIA  La meta programada se obtiene de los avances de inversión del ejercicio inmediato anterior.
29 - TLAXCALA  IMPORTES CON CORTE AL 31 DE MARZO 2014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</si>
</sst>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35" borderId="37"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0" borderId="39" xfId="0" applyFont="1" applyBorder="1" applyAlignment="1">
      <alignment horizontal="justify" vertical="top" wrapText="1"/>
    </xf>
    <xf numFmtId="0" fontId="2" fillId="0" borderId="31" xfId="0" applyFont="1" applyBorder="1" applyAlignment="1">
      <alignment horizontal="justify" vertical="top" wrapText="1"/>
    </xf>
    <xf numFmtId="0" fontId="2" fillId="0" borderId="40" xfId="0" applyFont="1" applyBorder="1" applyAlignment="1">
      <alignment horizontal="justify" vertical="top" wrapText="1"/>
    </xf>
    <xf numFmtId="0" fontId="2" fillId="0" borderId="33"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45"/>
  <sheetViews>
    <sheetView showGridLines="0" tabSelected="1" view="pageBreakPreview" zoomScale="74" zoomScaleNormal="80" zoomScaleSheetLayoutView="74" zoomScalePageLayoutView="0" workbookViewId="0" topLeftCell="A1">
      <selection activeCell="B1" sqref="B1:L1"/>
    </sheetView>
  </sheetViews>
  <sheetFormatPr defaultColWidth="11.00390625" defaultRowHeight="12.75"/>
  <cols>
    <col min="1" max="1" width="3.50390625" style="1" customWidth="1"/>
    <col min="2" max="2" width="16.1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875" style="1" customWidth="1"/>
    <col min="11" max="11" width="9.50390625" style="1" customWidth="1"/>
    <col min="12" max="12" width="7.75390625" style="1" customWidth="1"/>
    <col min="13" max="13" width="16.875" style="1" customWidth="1"/>
    <col min="14" max="14" width="8.25390625" style="1" customWidth="1"/>
    <col min="15" max="15" width="16.50390625" style="1" customWidth="1"/>
    <col min="16" max="16" width="14.375" style="1" customWidth="1"/>
    <col min="17" max="17" width="12.125" style="1" customWidth="1"/>
    <col min="18" max="18" width="15.125" style="1" customWidth="1"/>
    <col min="19" max="19" width="13.875" style="1" customWidth="1"/>
    <col min="20" max="20" width="15.875" style="1" customWidth="1"/>
    <col min="21" max="21" width="18.75390625" style="1" customWidth="1"/>
    <col min="22" max="22" width="37.00390625" style="1" bestFit="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79</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37.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18"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113.25" customHeight="1" thickBot="1" thickTop="1">
      <c r="A11" s="27"/>
      <c r="B11" s="28" t="s">
        <v>40</v>
      </c>
      <c r="C11" s="78" t="s">
        <v>41</v>
      </c>
      <c r="D11" s="78"/>
      <c r="E11" s="78"/>
      <c r="F11" s="78"/>
      <c r="G11" s="78"/>
      <c r="H11" s="78"/>
      <c r="I11" s="78" t="s">
        <v>42</v>
      </c>
      <c r="J11" s="78"/>
      <c r="K11" s="78"/>
      <c r="L11" s="78" t="s">
        <v>43</v>
      </c>
      <c r="M11" s="78"/>
      <c r="N11" s="78"/>
      <c r="O11" s="78"/>
      <c r="P11" s="29" t="s">
        <v>44</v>
      </c>
      <c r="Q11" s="29" t="s">
        <v>45</v>
      </c>
      <c r="R11" s="29">
        <v>27.731578947368426</v>
      </c>
      <c r="S11" s="29">
        <v>25.54842105263158</v>
      </c>
      <c r="T11" s="29">
        <v>258147268.21531576</v>
      </c>
      <c r="U11" s="29">
        <f>IF(ISERROR(T11/S11),"N/A",T11/S11*100)</f>
        <v>1010423570.5350006</v>
      </c>
      <c r="V11" s="30" t="s">
        <v>46</v>
      </c>
    </row>
    <row r="12" spans="1:22" ht="19.5" customHeight="1" thickBot="1" thickTop="1">
      <c r="A12" s="27"/>
      <c r="B12" s="110" t="s">
        <v>80</v>
      </c>
      <c r="C12" s="111"/>
      <c r="D12" s="111"/>
      <c r="E12" s="111"/>
      <c r="F12" s="111"/>
      <c r="G12" s="111"/>
      <c r="H12" s="111"/>
      <c r="I12" s="111"/>
      <c r="J12" s="111"/>
      <c r="K12" s="111"/>
      <c r="L12" s="111"/>
      <c r="M12" s="111"/>
      <c r="N12" s="111"/>
      <c r="O12" s="111"/>
      <c r="P12" s="111"/>
      <c r="Q12" s="111"/>
      <c r="R12" s="111"/>
      <c r="S12" s="111"/>
      <c r="T12" s="111"/>
      <c r="U12" s="111"/>
      <c r="V12" s="112"/>
    </row>
    <row r="13" spans="1:22" ht="22.5" customHeight="1">
      <c r="A13" s="27"/>
      <c r="B13" s="56"/>
      <c r="C13" s="56"/>
      <c r="D13" s="56"/>
      <c r="E13" s="56"/>
      <c r="F13" s="56"/>
      <c r="G13" s="56"/>
      <c r="H13" s="56"/>
      <c r="I13" s="57"/>
      <c r="J13" s="57"/>
      <c r="K13" s="56"/>
      <c r="L13" s="56"/>
      <c r="M13" s="56"/>
      <c r="N13" s="56"/>
      <c r="O13" s="58"/>
      <c r="P13" s="58"/>
      <c r="Q13" s="56"/>
      <c r="R13" s="59">
        <v>0.1</v>
      </c>
      <c r="S13" s="60">
        <v>0.1</v>
      </c>
      <c r="T13" s="60">
        <v>0.126</v>
      </c>
      <c r="U13" s="61">
        <f aca="true" t="shared" si="0" ref="U13:U32">IF(ISERROR(T13/S13),"N/A",T13/S13*100)</f>
        <v>126</v>
      </c>
      <c r="V13" s="56" t="s">
        <v>81</v>
      </c>
    </row>
    <row r="14" spans="1:22" ht="22.5" customHeight="1">
      <c r="A14" s="27"/>
      <c r="B14" s="56"/>
      <c r="C14" s="56"/>
      <c r="D14" s="56"/>
      <c r="E14" s="56"/>
      <c r="F14" s="56"/>
      <c r="G14" s="56"/>
      <c r="H14" s="56"/>
      <c r="I14" s="57"/>
      <c r="J14" s="57"/>
      <c r="K14" s="56"/>
      <c r="L14" s="56"/>
      <c r="M14" s="56"/>
      <c r="N14" s="56"/>
      <c r="O14" s="58"/>
      <c r="P14" s="58"/>
      <c r="Q14" s="56"/>
      <c r="R14" s="59">
        <v>16.6</v>
      </c>
      <c r="S14" s="60">
        <v>16.6</v>
      </c>
      <c r="T14" s="60">
        <v>4904797853</v>
      </c>
      <c r="U14" s="61">
        <f t="shared" si="0"/>
        <v>29546975018.07229</v>
      </c>
      <c r="V14" s="56" t="s">
        <v>82</v>
      </c>
    </row>
    <row r="15" spans="1:22" ht="22.5" customHeight="1">
      <c r="A15" s="27"/>
      <c r="B15" s="56"/>
      <c r="C15" s="56"/>
      <c r="D15" s="56"/>
      <c r="E15" s="56"/>
      <c r="F15" s="56"/>
      <c r="G15" s="56"/>
      <c r="H15" s="56"/>
      <c r="I15" s="57"/>
      <c r="J15" s="57"/>
      <c r="K15" s="56"/>
      <c r="L15" s="56"/>
      <c r="M15" s="56"/>
      <c r="N15" s="56"/>
      <c r="O15" s="58"/>
      <c r="P15" s="58"/>
      <c r="Q15" s="56"/>
      <c r="R15" s="59">
        <v>7.13</v>
      </c>
      <c r="S15" s="60">
        <v>0.79</v>
      </c>
      <c r="T15" s="60">
        <v>0</v>
      </c>
      <c r="U15" s="61">
        <f t="shared" si="0"/>
        <v>0</v>
      </c>
      <c r="V15" s="56" t="s">
        <v>83</v>
      </c>
    </row>
    <row r="16" spans="1:22" ht="22.5" customHeight="1">
      <c r="A16" s="27"/>
      <c r="B16" s="56"/>
      <c r="C16" s="56"/>
      <c r="D16" s="56"/>
      <c r="E16" s="56"/>
      <c r="F16" s="56"/>
      <c r="G16" s="56"/>
      <c r="H16" s="56"/>
      <c r="I16" s="57"/>
      <c r="J16" s="57"/>
      <c r="K16" s="56"/>
      <c r="L16" s="56"/>
      <c r="M16" s="56"/>
      <c r="N16" s="56"/>
      <c r="O16" s="58"/>
      <c r="P16" s="58"/>
      <c r="Q16" s="56"/>
      <c r="R16" s="59">
        <v>13</v>
      </c>
      <c r="S16" s="60">
        <v>10.7</v>
      </c>
      <c r="T16" s="60">
        <v>7.7</v>
      </c>
      <c r="U16" s="61">
        <f t="shared" si="0"/>
        <v>71.96261682242991</v>
      </c>
      <c r="V16" s="56" t="s">
        <v>84</v>
      </c>
    </row>
    <row r="17" spans="1:22" ht="22.5" customHeight="1">
      <c r="A17" s="27"/>
      <c r="B17" s="56"/>
      <c r="C17" s="56"/>
      <c r="D17" s="56"/>
      <c r="E17" s="56"/>
      <c r="F17" s="56"/>
      <c r="G17" s="56"/>
      <c r="H17" s="56"/>
      <c r="I17" s="57"/>
      <c r="J17" s="57"/>
      <c r="K17" s="56"/>
      <c r="L17" s="56"/>
      <c r="M17" s="56"/>
      <c r="N17" s="56"/>
      <c r="O17" s="58"/>
      <c r="P17" s="58"/>
      <c r="Q17" s="56"/>
      <c r="R17" s="59">
        <v>14.2</v>
      </c>
      <c r="S17" s="60">
        <v>22.7</v>
      </c>
      <c r="T17" s="60">
        <v>5.32</v>
      </c>
      <c r="U17" s="61">
        <f t="shared" si="0"/>
        <v>23.436123348017624</v>
      </c>
      <c r="V17" s="56" t="s">
        <v>85</v>
      </c>
    </row>
    <row r="18" spans="1:22" ht="22.5" customHeight="1">
      <c r="A18" s="27"/>
      <c r="B18" s="56"/>
      <c r="C18" s="56"/>
      <c r="D18" s="56"/>
      <c r="E18" s="56"/>
      <c r="F18" s="56"/>
      <c r="G18" s="56"/>
      <c r="H18" s="56"/>
      <c r="I18" s="57"/>
      <c r="J18" s="57"/>
      <c r="K18" s="56"/>
      <c r="L18" s="56"/>
      <c r="M18" s="56"/>
      <c r="N18" s="56"/>
      <c r="O18" s="58"/>
      <c r="P18" s="58"/>
      <c r="Q18" s="56"/>
      <c r="R18" s="59">
        <v>100</v>
      </c>
      <c r="S18" s="60">
        <v>100</v>
      </c>
      <c r="T18" s="60">
        <v>0.045</v>
      </c>
      <c r="U18" s="61">
        <f t="shared" si="0"/>
        <v>0.045</v>
      </c>
      <c r="V18" s="56" t="s">
        <v>86</v>
      </c>
    </row>
    <row r="19" spans="1:22" ht="22.5" customHeight="1">
      <c r="A19" s="27"/>
      <c r="B19" s="56"/>
      <c r="C19" s="56"/>
      <c r="D19" s="56"/>
      <c r="E19" s="56"/>
      <c r="F19" s="56"/>
      <c r="G19" s="56"/>
      <c r="H19" s="56"/>
      <c r="I19" s="57"/>
      <c r="J19" s="57"/>
      <c r="K19" s="56"/>
      <c r="L19" s="56"/>
      <c r="M19" s="56"/>
      <c r="N19" s="56"/>
      <c r="O19" s="58"/>
      <c r="P19" s="58"/>
      <c r="Q19" s="56"/>
      <c r="R19" s="59">
        <v>20.76</v>
      </c>
      <c r="S19" s="60">
        <v>21.05</v>
      </c>
      <c r="T19" s="60">
        <v>23.37</v>
      </c>
      <c r="U19" s="61">
        <f t="shared" si="0"/>
        <v>111.02137767220903</v>
      </c>
      <c r="V19" s="56" t="s">
        <v>87</v>
      </c>
    </row>
    <row r="20" spans="1:22" ht="22.5" customHeight="1">
      <c r="A20" s="27"/>
      <c r="B20" s="56"/>
      <c r="C20" s="56"/>
      <c r="D20" s="56"/>
      <c r="E20" s="56"/>
      <c r="F20" s="56"/>
      <c r="G20" s="56"/>
      <c r="H20" s="56"/>
      <c r="I20" s="57"/>
      <c r="J20" s="57"/>
      <c r="K20" s="56"/>
      <c r="L20" s="56"/>
      <c r="M20" s="56"/>
      <c r="N20" s="56"/>
      <c r="O20" s="58"/>
      <c r="P20" s="58"/>
      <c r="Q20" s="56"/>
      <c r="R20" s="59">
        <v>16.2</v>
      </c>
      <c r="S20" s="60">
        <v>4.68</v>
      </c>
      <c r="T20" s="60">
        <v>4.68</v>
      </c>
      <c r="U20" s="61">
        <f t="shared" si="0"/>
        <v>100</v>
      </c>
      <c r="V20" s="56" t="s">
        <v>88</v>
      </c>
    </row>
    <row r="21" spans="1:22" ht="22.5" customHeight="1">
      <c r="A21" s="27"/>
      <c r="B21" s="56"/>
      <c r="C21" s="56"/>
      <c r="D21" s="56"/>
      <c r="E21" s="56"/>
      <c r="F21" s="56"/>
      <c r="G21" s="56"/>
      <c r="H21" s="56"/>
      <c r="I21" s="57"/>
      <c r="J21" s="57"/>
      <c r="K21" s="56"/>
      <c r="L21" s="56"/>
      <c r="M21" s="56"/>
      <c r="N21" s="56"/>
      <c r="O21" s="58"/>
      <c r="P21" s="58"/>
      <c r="Q21" s="56"/>
      <c r="R21" s="59">
        <v>14.75</v>
      </c>
      <c r="S21" s="60">
        <v>3.91</v>
      </c>
      <c r="T21" s="60">
        <v>3.91</v>
      </c>
      <c r="U21" s="61">
        <f t="shared" si="0"/>
        <v>100</v>
      </c>
      <c r="V21" s="56" t="s">
        <v>89</v>
      </c>
    </row>
    <row r="22" spans="1:22" ht="22.5" customHeight="1">
      <c r="A22" s="27"/>
      <c r="B22" s="56"/>
      <c r="C22" s="56"/>
      <c r="D22" s="56"/>
      <c r="E22" s="56"/>
      <c r="F22" s="56"/>
      <c r="G22" s="56"/>
      <c r="H22" s="56"/>
      <c r="I22" s="57"/>
      <c r="J22" s="57"/>
      <c r="K22" s="56"/>
      <c r="L22" s="56"/>
      <c r="M22" s="56"/>
      <c r="N22" s="56"/>
      <c r="O22" s="58"/>
      <c r="P22" s="58"/>
      <c r="Q22" s="56"/>
      <c r="R22" s="59">
        <v>36.52</v>
      </c>
      <c r="S22" s="60">
        <v>37.54</v>
      </c>
      <c r="T22" s="60">
        <v>37.54</v>
      </c>
      <c r="U22" s="61">
        <f t="shared" si="0"/>
        <v>100</v>
      </c>
      <c r="V22" s="56" t="s">
        <v>90</v>
      </c>
    </row>
    <row r="23" spans="1:22" ht="22.5" customHeight="1">
      <c r="A23" s="27"/>
      <c r="B23" s="56"/>
      <c r="C23" s="56"/>
      <c r="D23" s="56"/>
      <c r="E23" s="56"/>
      <c r="F23" s="56"/>
      <c r="G23" s="56"/>
      <c r="H23" s="56"/>
      <c r="I23" s="57"/>
      <c r="J23" s="57"/>
      <c r="K23" s="56"/>
      <c r="L23" s="56"/>
      <c r="M23" s="56"/>
      <c r="N23" s="56"/>
      <c r="O23" s="58"/>
      <c r="P23" s="58"/>
      <c r="Q23" s="56"/>
      <c r="R23" s="59">
        <v>100</v>
      </c>
      <c r="S23" s="60">
        <v>100</v>
      </c>
      <c r="T23" s="60">
        <v>2.33</v>
      </c>
      <c r="U23" s="61">
        <f t="shared" si="0"/>
        <v>2.33</v>
      </c>
      <c r="V23" s="56" t="s">
        <v>91</v>
      </c>
    </row>
    <row r="24" spans="1:22" ht="22.5" customHeight="1">
      <c r="A24" s="27"/>
      <c r="B24" s="56"/>
      <c r="C24" s="56"/>
      <c r="D24" s="56"/>
      <c r="E24" s="56"/>
      <c r="F24" s="56"/>
      <c r="G24" s="56"/>
      <c r="H24" s="56"/>
      <c r="I24" s="57"/>
      <c r="J24" s="57"/>
      <c r="K24" s="56"/>
      <c r="L24" s="56"/>
      <c r="M24" s="56"/>
      <c r="N24" s="56"/>
      <c r="O24" s="58"/>
      <c r="P24" s="58"/>
      <c r="Q24" s="56"/>
      <c r="R24" s="59">
        <v>4.92</v>
      </c>
      <c r="S24" s="60">
        <v>0.47</v>
      </c>
      <c r="T24" s="60">
        <v>0.47</v>
      </c>
      <c r="U24" s="61">
        <f t="shared" si="0"/>
        <v>100</v>
      </c>
      <c r="V24" s="56" t="s">
        <v>92</v>
      </c>
    </row>
    <row r="25" spans="1:22" ht="22.5" customHeight="1">
      <c r="A25" s="27"/>
      <c r="B25" s="56"/>
      <c r="C25" s="56"/>
      <c r="D25" s="56"/>
      <c r="E25" s="56"/>
      <c r="F25" s="56"/>
      <c r="G25" s="56"/>
      <c r="H25" s="56"/>
      <c r="I25" s="57"/>
      <c r="J25" s="57"/>
      <c r="K25" s="56"/>
      <c r="L25" s="56"/>
      <c r="M25" s="56"/>
      <c r="N25" s="56"/>
      <c r="O25" s="58"/>
      <c r="P25" s="58"/>
      <c r="Q25" s="56"/>
      <c r="R25" s="59">
        <v>7.68</v>
      </c>
      <c r="S25" s="60">
        <v>1.92</v>
      </c>
      <c r="T25" s="60">
        <v>2.62</v>
      </c>
      <c r="U25" s="61">
        <f t="shared" si="0"/>
        <v>136.45833333333334</v>
      </c>
      <c r="V25" s="56" t="s">
        <v>93</v>
      </c>
    </row>
    <row r="26" spans="1:22" ht="22.5" customHeight="1">
      <c r="A26" s="27"/>
      <c r="B26" s="56"/>
      <c r="C26" s="56"/>
      <c r="D26" s="56"/>
      <c r="E26" s="56"/>
      <c r="F26" s="56"/>
      <c r="G26" s="56"/>
      <c r="H26" s="56"/>
      <c r="I26" s="57"/>
      <c r="J26" s="57"/>
      <c r="K26" s="56"/>
      <c r="L26" s="56"/>
      <c r="M26" s="56"/>
      <c r="N26" s="56"/>
      <c r="O26" s="58"/>
      <c r="P26" s="58"/>
      <c r="Q26" s="56"/>
      <c r="R26" s="59">
        <v>55.87</v>
      </c>
      <c r="S26" s="60">
        <v>55.87</v>
      </c>
      <c r="T26" s="60">
        <v>55.87</v>
      </c>
      <c r="U26" s="61">
        <f t="shared" si="0"/>
        <v>100</v>
      </c>
      <c r="V26" s="56" t="s">
        <v>94</v>
      </c>
    </row>
    <row r="27" spans="1:22" ht="22.5" customHeight="1">
      <c r="A27" s="27"/>
      <c r="B27" s="56"/>
      <c r="C27" s="56"/>
      <c r="D27" s="56"/>
      <c r="E27" s="56"/>
      <c r="F27" s="56"/>
      <c r="G27" s="56"/>
      <c r="H27" s="56"/>
      <c r="I27" s="57"/>
      <c r="J27" s="57"/>
      <c r="K27" s="56"/>
      <c r="L27" s="56"/>
      <c r="M27" s="56"/>
      <c r="N27" s="56"/>
      <c r="O27" s="58"/>
      <c r="P27" s="58"/>
      <c r="Q27" s="56"/>
      <c r="R27" s="59">
        <v>12.87</v>
      </c>
      <c r="S27" s="60">
        <v>8.79</v>
      </c>
      <c r="T27" s="60">
        <v>4.54</v>
      </c>
      <c r="U27" s="61">
        <f t="shared" si="0"/>
        <v>51.64960182025029</v>
      </c>
      <c r="V27" s="56" t="s">
        <v>95</v>
      </c>
    </row>
    <row r="28" spans="1:22" ht="22.5" customHeight="1">
      <c r="A28" s="27"/>
      <c r="B28" s="56"/>
      <c r="C28" s="56"/>
      <c r="D28" s="56"/>
      <c r="E28" s="56"/>
      <c r="F28" s="56"/>
      <c r="G28" s="56"/>
      <c r="H28" s="56"/>
      <c r="I28" s="57"/>
      <c r="J28" s="57"/>
      <c r="K28" s="56"/>
      <c r="L28" s="56"/>
      <c r="M28" s="56"/>
      <c r="N28" s="56"/>
      <c r="O28" s="58"/>
      <c r="P28" s="58"/>
      <c r="Q28" s="56"/>
      <c r="R28" s="59">
        <v>99.08</v>
      </c>
      <c r="S28" s="60">
        <v>99.08</v>
      </c>
      <c r="T28" s="60">
        <v>91.83</v>
      </c>
      <c r="U28" s="61">
        <f t="shared" si="0"/>
        <v>92.68268066209124</v>
      </c>
      <c r="V28" s="56" t="s">
        <v>96</v>
      </c>
    </row>
    <row r="29" spans="1:22" ht="22.5" customHeight="1">
      <c r="A29" s="27"/>
      <c r="B29" s="56"/>
      <c r="C29" s="56"/>
      <c r="D29" s="56"/>
      <c r="E29" s="56"/>
      <c r="F29" s="56"/>
      <c r="G29" s="56"/>
      <c r="H29" s="56"/>
      <c r="I29" s="57"/>
      <c r="J29" s="57"/>
      <c r="K29" s="56"/>
      <c r="L29" s="56"/>
      <c r="M29" s="56"/>
      <c r="N29" s="56"/>
      <c r="O29" s="58"/>
      <c r="P29" s="58"/>
      <c r="Q29" s="56"/>
      <c r="R29" s="59">
        <v>1.15</v>
      </c>
      <c r="S29" s="60">
        <v>1.15</v>
      </c>
      <c r="T29" s="60">
        <v>2.66</v>
      </c>
      <c r="U29" s="61">
        <f t="shared" si="0"/>
        <v>231.304347826087</v>
      </c>
      <c r="V29" s="56" t="s">
        <v>97</v>
      </c>
    </row>
    <row r="30" spans="1:22" ht="22.5" customHeight="1">
      <c r="A30" s="27"/>
      <c r="B30" s="56"/>
      <c r="C30" s="56"/>
      <c r="D30" s="56"/>
      <c r="E30" s="56"/>
      <c r="F30" s="56"/>
      <c r="G30" s="56"/>
      <c r="H30" s="56"/>
      <c r="I30" s="57"/>
      <c r="J30" s="57"/>
      <c r="K30" s="56"/>
      <c r="L30" s="56"/>
      <c r="M30" s="56"/>
      <c r="N30" s="56"/>
      <c r="O30" s="58"/>
      <c r="P30" s="58"/>
      <c r="Q30" s="56"/>
      <c r="R30" s="59">
        <v>0.07</v>
      </c>
      <c r="S30" s="60">
        <v>0.07</v>
      </c>
      <c r="T30" s="60">
        <v>0.08</v>
      </c>
      <c r="U30" s="61">
        <f t="shared" si="0"/>
        <v>114.28571428571428</v>
      </c>
      <c r="V30" s="56" t="s">
        <v>98</v>
      </c>
    </row>
    <row r="31" spans="1:22" ht="22.5" customHeight="1" thickBot="1">
      <c r="A31" s="27"/>
      <c r="B31" s="56"/>
      <c r="C31" s="56"/>
      <c r="D31" s="56"/>
      <c r="E31" s="56"/>
      <c r="F31" s="56"/>
      <c r="G31" s="56"/>
      <c r="H31" s="56"/>
      <c r="I31" s="57"/>
      <c r="J31" s="57"/>
      <c r="K31" s="56"/>
      <c r="L31" s="56"/>
      <c r="M31" s="56"/>
      <c r="N31" s="56"/>
      <c r="O31" s="58"/>
      <c r="P31" s="58"/>
      <c r="Q31" s="56"/>
      <c r="R31" s="59">
        <v>6</v>
      </c>
      <c r="S31" s="60">
        <v>0</v>
      </c>
      <c r="T31" s="60">
        <v>0</v>
      </c>
      <c r="U31" s="61" t="str">
        <f t="shared" si="0"/>
        <v>N/A</v>
      </c>
      <c r="V31" s="56" t="s">
        <v>99</v>
      </c>
    </row>
    <row r="32" spans="1:22" ht="134.25" customHeight="1" thickBot="1" thickTop="1">
      <c r="A32" s="27"/>
      <c r="B32" s="28" t="s">
        <v>40</v>
      </c>
      <c r="C32" s="78" t="s">
        <v>47</v>
      </c>
      <c r="D32" s="78"/>
      <c r="E32" s="78"/>
      <c r="F32" s="78"/>
      <c r="G32" s="78"/>
      <c r="H32" s="78"/>
      <c r="I32" s="78" t="s">
        <v>48</v>
      </c>
      <c r="J32" s="78"/>
      <c r="K32" s="78"/>
      <c r="L32" s="78" t="s">
        <v>49</v>
      </c>
      <c r="M32" s="78"/>
      <c r="N32" s="78"/>
      <c r="O32" s="78"/>
      <c r="P32" s="29" t="s">
        <v>44</v>
      </c>
      <c r="Q32" s="29" t="s">
        <v>45</v>
      </c>
      <c r="R32" s="29">
        <v>23.88078947368421</v>
      </c>
      <c r="S32" s="29">
        <v>26.572894736842105</v>
      </c>
      <c r="T32" s="29">
        <v>22.030052631578947</v>
      </c>
      <c r="U32" s="29">
        <f t="shared" si="0"/>
        <v>82.90422571476672</v>
      </c>
      <c r="V32" s="30" t="s">
        <v>46</v>
      </c>
    </row>
    <row r="33" spans="1:22" ht="17.25" customHeight="1" thickBot="1" thickTop="1">
      <c r="A33" s="27"/>
      <c r="B33" s="110" t="s">
        <v>80</v>
      </c>
      <c r="C33" s="111"/>
      <c r="D33" s="111"/>
      <c r="E33" s="111"/>
      <c r="F33" s="111"/>
      <c r="G33" s="111"/>
      <c r="H33" s="111"/>
      <c r="I33" s="111"/>
      <c r="J33" s="111"/>
      <c r="K33" s="111"/>
      <c r="L33" s="111"/>
      <c r="M33" s="111"/>
      <c r="N33" s="111"/>
      <c r="O33" s="111"/>
      <c r="P33" s="111"/>
      <c r="Q33" s="111"/>
      <c r="R33" s="111"/>
      <c r="S33" s="111"/>
      <c r="T33" s="111"/>
      <c r="U33" s="111"/>
      <c r="V33" s="112"/>
    </row>
    <row r="34" spans="1:22" ht="22.5" customHeight="1">
      <c r="A34" s="27"/>
      <c r="B34" s="56"/>
      <c r="C34" s="56"/>
      <c r="D34" s="56"/>
      <c r="E34" s="56"/>
      <c r="F34" s="56"/>
      <c r="G34" s="56"/>
      <c r="H34" s="56"/>
      <c r="I34" s="57"/>
      <c r="J34" s="57"/>
      <c r="K34" s="56"/>
      <c r="L34" s="56"/>
      <c r="M34" s="56"/>
      <c r="N34" s="56"/>
      <c r="O34" s="58"/>
      <c r="P34" s="58"/>
      <c r="Q34" s="56"/>
      <c r="R34" s="59">
        <v>11.7</v>
      </c>
      <c r="S34" s="60">
        <v>15.8</v>
      </c>
      <c r="T34" s="60">
        <v>20.3</v>
      </c>
      <c r="U34" s="61">
        <f aca="true" t="shared" si="1" ref="U34:U53">IF(ISERROR(T34/S34),"N/A",T34/S34*100)</f>
        <v>128.48101265822785</v>
      </c>
      <c r="V34" s="56" t="s">
        <v>87</v>
      </c>
    </row>
    <row r="35" spans="1:22" ht="22.5" customHeight="1">
      <c r="A35" s="27"/>
      <c r="B35" s="56"/>
      <c r="C35" s="56"/>
      <c r="D35" s="56"/>
      <c r="E35" s="56"/>
      <c r="F35" s="56"/>
      <c r="G35" s="56"/>
      <c r="H35" s="56"/>
      <c r="I35" s="57"/>
      <c r="J35" s="57"/>
      <c r="K35" s="56"/>
      <c r="L35" s="56"/>
      <c r="M35" s="56"/>
      <c r="N35" s="56"/>
      <c r="O35" s="58"/>
      <c r="P35" s="58"/>
      <c r="Q35" s="56"/>
      <c r="R35" s="59">
        <v>4.9</v>
      </c>
      <c r="S35" s="60">
        <v>4.9</v>
      </c>
      <c r="T35" s="60">
        <v>4.9</v>
      </c>
      <c r="U35" s="61">
        <f t="shared" si="1"/>
        <v>100</v>
      </c>
      <c r="V35" s="56" t="s">
        <v>86</v>
      </c>
    </row>
    <row r="36" spans="1:22" ht="22.5" customHeight="1">
      <c r="A36" s="27"/>
      <c r="B36" s="56"/>
      <c r="C36" s="56"/>
      <c r="D36" s="56"/>
      <c r="E36" s="56"/>
      <c r="F36" s="56"/>
      <c r="G36" s="56"/>
      <c r="H36" s="56"/>
      <c r="I36" s="57"/>
      <c r="J36" s="57"/>
      <c r="K36" s="56"/>
      <c r="L36" s="56"/>
      <c r="M36" s="56"/>
      <c r="N36" s="56"/>
      <c r="O36" s="58"/>
      <c r="P36" s="58"/>
      <c r="Q36" s="56"/>
      <c r="R36" s="59">
        <v>16.26</v>
      </c>
      <c r="S36" s="60">
        <v>16.26</v>
      </c>
      <c r="T36" s="60">
        <v>15.18</v>
      </c>
      <c r="U36" s="61">
        <f t="shared" si="1"/>
        <v>93.35793357933578</v>
      </c>
      <c r="V36" s="56" t="s">
        <v>96</v>
      </c>
    </row>
    <row r="37" spans="1:22" ht="22.5" customHeight="1">
      <c r="A37" s="27"/>
      <c r="B37" s="56"/>
      <c r="C37" s="56"/>
      <c r="D37" s="56"/>
      <c r="E37" s="56"/>
      <c r="F37" s="56"/>
      <c r="G37" s="56"/>
      <c r="H37" s="56"/>
      <c r="I37" s="57"/>
      <c r="J37" s="57"/>
      <c r="K37" s="56"/>
      <c r="L37" s="56"/>
      <c r="M37" s="56"/>
      <c r="N37" s="56"/>
      <c r="O37" s="58"/>
      <c r="P37" s="58"/>
      <c r="Q37" s="56"/>
      <c r="R37" s="59">
        <v>12.5</v>
      </c>
      <c r="S37" s="60">
        <v>16.9</v>
      </c>
      <c r="T37" s="60">
        <v>37.7</v>
      </c>
      <c r="U37" s="61">
        <f t="shared" si="1"/>
        <v>223.07692307692312</v>
      </c>
      <c r="V37" s="56" t="s">
        <v>85</v>
      </c>
    </row>
    <row r="38" spans="1:22" ht="22.5" customHeight="1">
      <c r="A38" s="27"/>
      <c r="B38" s="56"/>
      <c r="C38" s="56"/>
      <c r="D38" s="56"/>
      <c r="E38" s="56"/>
      <c r="F38" s="56"/>
      <c r="G38" s="56"/>
      <c r="H38" s="56"/>
      <c r="I38" s="57"/>
      <c r="J38" s="57"/>
      <c r="K38" s="56"/>
      <c r="L38" s="56"/>
      <c r="M38" s="56"/>
      <c r="N38" s="56"/>
      <c r="O38" s="58"/>
      <c r="P38" s="58"/>
      <c r="Q38" s="56"/>
      <c r="R38" s="59">
        <v>8.54</v>
      </c>
      <c r="S38" s="60">
        <v>10.45</v>
      </c>
      <c r="T38" s="60">
        <v>10.45</v>
      </c>
      <c r="U38" s="61">
        <f t="shared" si="1"/>
        <v>100</v>
      </c>
      <c r="V38" s="56" t="s">
        <v>90</v>
      </c>
    </row>
    <row r="39" spans="1:22" ht="22.5" customHeight="1">
      <c r="A39" s="27"/>
      <c r="B39" s="56"/>
      <c r="C39" s="56"/>
      <c r="D39" s="56"/>
      <c r="E39" s="56"/>
      <c r="F39" s="56"/>
      <c r="G39" s="56"/>
      <c r="H39" s="56"/>
      <c r="I39" s="57"/>
      <c r="J39" s="57"/>
      <c r="K39" s="56"/>
      <c r="L39" s="56"/>
      <c r="M39" s="56"/>
      <c r="N39" s="56"/>
      <c r="O39" s="58"/>
      <c r="P39" s="58"/>
      <c r="Q39" s="56"/>
      <c r="R39" s="59">
        <v>0.235</v>
      </c>
      <c r="S39" s="60">
        <v>0.235</v>
      </c>
      <c r="T39" s="60">
        <v>0.231</v>
      </c>
      <c r="U39" s="61">
        <f t="shared" si="1"/>
        <v>98.29787234042554</v>
      </c>
      <c r="V39" s="56" t="s">
        <v>81</v>
      </c>
    </row>
    <row r="40" spans="1:22" ht="22.5" customHeight="1">
      <c r="A40" s="27"/>
      <c r="B40" s="56"/>
      <c r="C40" s="56"/>
      <c r="D40" s="56"/>
      <c r="E40" s="56"/>
      <c r="F40" s="56"/>
      <c r="G40" s="56"/>
      <c r="H40" s="56"/>
      <c r="I40" s="57"/>
      <c r="J40" s="57"/>
      <c r="K40" s="56"/>
      <c r="L40" s="56"/>
      <c r="M40" s="56"/>
      <c r="N40" s="56"/>
      <c r="O40" s="58"/>
      <c r="P40" s="58"/>
      <c r="Q40" s="56"/>
      <c r="R40" s="59">
        <v>14.38</v>
      </c>
      <c r="S40" s="60">
        <v>25.72</v>
      </c>
      <c r="T40" s="60">
        <v>25.72</v>
      </c>
      <c r="U40" s="61">
        <f t="shared" si="1"/>
        <v>100</v>
      </c>
      <c r="V40" s="56" t="s">
        <v>89</v>
      </c>
    </row>
    <row r="41" spans="1:22" ht="22.5" customHeight="1">
      <c r="A41" s="27"/>
      <c r="B41" s="56"/>
      <c r="C41" s="56"/>
      <c r="D41" s="56"/>
      <c r="E41" s="56"/>
      <c r="F41" s="56"/>
      <c r="G41" s="56"/>
      <c r="H41" s="56"/>
      <c r="I41" s="57"/>
      <c r="J41" s="57"/>
      <c r="K41" s="56"/>
      <c r="L41" s="56"/>
      <c r="M41" s="56"/>
      <c r="N41" s="56"/>
      <c r="O41" s="58"/>
      <c r="P41" s="58"/>
      <c r="Q41" s="56"/>
      <c r="R41" s="59">
        <v>83.49</v>
      </c>
      <c r="S41" s="60">
        <v>83.49</v>
      </c>
      <c r="T41" s="60">
        <v>83.49</v>
      </c>
      <c r="U41" s="61">
        <f t="shared" si="1"/>
        <v>100</v>
      </c>
      <c r="V41" s="56" t="s">
        <v>94</v>
      </c>
    </row>
    <row r="42" spans="1:22" ht="22.5" customHeight="1">
      <c r="A42" s="27"/>
      <c r="B42" s="56"/>
      <c r="C42" s="56"/>
      <c r="D42" s="56"/>
      <c r="E42" s="56"/>
      <c r="F42" s="56"/>
      <c r="G42" s="56"/>
      <c r="H42" s="56"/>
      <c r="I42" s="57"/>
      <c r="J42" s="57"/>
      <c r="K42" s="56"/>
      <c r="L42" s="56"/>
      <c r="M42" s="56"/>
      <c r="N42" s="56"/>
      <c r="O42" s="58"/>
      <c r="P42" s="58"/>
      <c r="Q42" s="56"/>
      <c r="R42" s="59">
        <v>9.66</v>
      </c>
      <c r="S42" s="60">
        <v>12.63</v>
      </c>
      <c r="T42" s="60">
        <v>12.63</v>
      </c>
      <c r="U42" s="61">
        <f t="shared" si="1"/>
        <v>100</v>
      </c>
      <c r="V42" s="56" t="s">
        <v>92</v>
      </c>
    </row>
    <row r="43" spans="1:22" ht="22.5" customHeight="1">
      <c r="A43" s="27"/>
      <c r="B43" s="56"/>
      <c r="C43" s="56"/>
      <c r="D43" s="56"/>
      <c r="E43" s="56"/>
      <c r="F43" s="56"/>
      <c r="G43" s="56"/>
      <c r="H43" s="56"/>
      <c r="I43" s="57"/>
      <c r="J43" s="57"/>
      <c r="K43" s="56"/>
      <c r="L43" s="56"/>
      <c r="M43" s="56"/>
      <c r="N43" s="56"/>
      <c r="O43" s="58"/>
      <c r="P43" s="58"/>
      <c r="Q43" s="56"/>
      <c r="R43" s="59">
        <v>13.12</v>
      </c>
      <c r="S43" s="60">
        <v>16.86</v>
      </c>
      <c r="T43" s="60">
        <v>16.01</v>
      </c>
      <c r="U43" s="61">
        <f t="shared" si="1"/>
        <v>94.9584816132859</v>
      </c>
      <c r="V43" s="56" t="s">
        <v>95</v>
      </c>
    </row>
    <row r="44" spans="1:22" ht="22.5" customHeight="1">
      <c r="A44" s="27"/>
      <c r="B44" s="56"/>
      <c r="C44" s="56"/>
      <c r="D44" s="56"/>
      <c r="E44" s="56"/>
      <c r="F44" s="56"/>
      <c r="G44" s="56"/>
      <c r="H44" s="56"/>
      <c r="I44" s="57"/>
      <c r="J44" s="57"/>
      <c r="K44" s="56"/>
      <c r="L44" s="56"/>
      <c r="M44" s="56"/>
      <c r="N44" s="56"/>
      <c r="O44" s="58"/>
      <c r="P44" s="58"/>
      <c r="Q44" s="56"/>
      <c r="R44" s="59">
        <v>45</v>
      </c>
      <c r="S44" s="60">
        <v>45</v>
      </c>
      <c r="T44" s="60">
        <v>24.18</v>
      </c>
      <c r="U44" s="61">
        <f t="shared" si="1"/>
        <v>53.733333333333334</v>
      </c>
      <c r="V44" s="56" t="s">
        <v>97</v>
      </c>
    </row>
    <row r="45" spans="1:22" ht="22.5" customHeight="1">
      <c r="A45" s="27"/>
      <c r="B45" s="56"/>
      <c r="C45" s="56"/>
      <c r="D45" s="56"/>
      <c r="E45" s="56"/>
      <c r="F45" s="56"/>
      <c r="G45" s="56"/>
      <c r="H45" s="56"/>
      <c r="I45" s="57"/>
      <c r="J45" s="57"/>
      <c r="K45" s="56"/>
      <c r="L45" s="56"/>
      <c r="M45" s="56"/>
      <c r="N45" s="56"/>
      <c r="O45" s="58"/>
      <c r="P45" s="58"/>
      <c r="Q45" s="56"/>
      <c r="R45" s="59">
        <v>19.7</v>
      </c>
      <c r="S45" s="60">
        <v>14.9</v>
      </c>
      <c r="T45" s="60">
        <v>14.9</v>
      </c>
      <c r="U45" s="61">
        <f t="shared" si="1"/>
        <v>100</v>
      </c>
      <c r="V45" s="56" t="s">
        <v>88</v>
      </c>
    </row>
    <row r="46" spans="1:22" ht="22.5" customHeight="1">
      <c r="A46" s="27"/>
      <c r="B46" s="56"/>
      <c r="C46" s="56"/>
      <c r="D46" s="56"/>
      <c r="E46" s="56"/>
      <c r="F46" s="56"/>
      <c r="G46" s="56"/>
      <c r="H46" s="56"/>
      <c r="I46" s="57"/>
      <c r="J46" s="57"/>
      <c r="K46" s="56"/>
      <c r="L46" s="56"/>
      <c r="M46" s="56"/>
      <c r="N46" s="56"/>
      <c r="O46" s="58"/>
      <c r="P46" s="58"/>
      <c r="Q46" s="56"/>
      <c r="R46" s="59">
        <v>100</v>
      </c>
      <c r="S46" s="60">
        <v>100</v>
      </c>
      <c r="T46" s="60">
        <v>6.65</v>
      </c>
      <c r="U46" s="61">
        <f t="shared" si="1"/>
        <v>6.65</v>
      </c>
      <c r="V46" s="56" t="s">
        <v>91</v>
      </c>
    </row>
    <row r="47" spans="1:22" ht="22.5" customHeight="1">
      <c r="A47" s="27"/>
      <c r="B47" s="56"/>
      <c r="C47" s="56"/>
      <c r="D47" s="56"/>
      <c r="E47" s="56"/>
      <c r="F47" s="56"/>
      <c r="G47" s="56"/>
      <c r="H47" s="56"/>
      <c r="I47" s="57"/>
      <c r="J47" s="57"/>
      <c r="K47" s="56"/>
      <c r="L47" s="56"/>
      <c r="M47" s="56"/>
      <c r="N47" s="56"/>
      <c r="O47" s="58"/>
      <c r="P47" s="58"/>
      <c r="Q47" s="56"/>
      <c r="R47" s="59">
        <v>2.01</v>
      </c>
      <c r="S47" s="60">
        <v>27.95</v>
      </c>
      <c r="T47" s="60">
        <v>5.05</v>
      </c>
      <c r="U47" s="61">
        <f t="shared" si="1"/>
        <v>18.067978533094813</v>
      </c>
      <c r="V47" s="56" t="s">
        <v>83</v>
      </c>
    </row>
    <row r="48" spans="1:22" ht="22.5" customHeight="1">
      <c r="A48" s="27"/>
      <c r="B48" s="56"/>
      <c r="C48" s="56"/>
      <c r="D48" s="56"/>
      <c r="E48" s="56"/>
      <c r="F48" s="56"/>
      <c r="G48" s="56"/>
      <c r="H48" s="56"/>
      <c r="I48" s="57"/>
      <c r="J48" s="57"/>
      <c r="K48" s="56"/>
      <c r="L48" s="56"/>
      <c r="M48" s="56"/>
      <c r="N48" s="56"/>
      <c r="O48" s="58"/>
      <c r="P48" s="58"/>
      <c r="Q48" s="56"/>
      <c r="R48" s="59">
        <v>80</v>
      </c>
      <c r="S48" s="60">
        <v>65</v>
      </c>
      <c r="T48" s="60">
        <v>70</v>
      </c>
      <c r="U48" s="61">
        <f t="shared" si="1"/>
        <v>107.6923076923077</v>
      </c>
      <c r="V48" s="56" t="s">
        <v>99</v>
      </c>
    </row>
    <row r="49" spans="1:22" ht="22.5" customHeight="1">
      <c r="A49" s="27"/>
      <c r="B49" s="56"/>
      <c r="C49" s="56"/>
      <c r="D49" s="56"/>
      <c r="E49" s="56"/>
      <c r="F49" s="56"/>
      <c r="G49" s="56"/>
      <c r="H49" s="56"/>
      <c r="I49" s="57"/>
      <c r="J49" s="57"/>
      <c r="K49" s="56"/>
      <c r="L49" s="56"/>
      <c r="M49" s="56"/>
      <c r="N49" s="56"/>
      <c r="O49" s="58"/>
      <c r="P49" s="58"/>
      <c r="Q49" s="56"/>
      <c r="R49" s="59">
        <v>12.1</v>
      </c>
      <c r="S49" s="60">
        <v>22.1</v>
      </c>
      <c r="T49" s="60">
        <v>23.7</v>
      </c>
      <c r="U49" s="61">
        <f t="shared" si="1"/>
        <v>107.23981900452489</v>
      </c>
      <c r="V49" s="56" t="s">
        <v>84</v>
      </c>
    </row>
    <row r="50" spans="1:22" ht="22.5" customHeight="1">
      <c r="A50" s="27"/>
      <c r="B50" s="56"/>
      <c r="C50" s="56"/>
      <c r="D50" s="56"/>
      <c r="E50" s="56"/>
      <c r="F50" s="56"/>
      <c r="G50" s="56"/>
      <c r="H50" s="56"/>
      <c r="I50" s="57"/>
      <c r="J50" s="57"/>
      <c r="K50" s="56"/>
      <c r="L50" s="56"/>
      <c r="M50" s="56"/>
      <c r="N50" s="56"/>
      <c r="O50" s="58"/>
      <c r="P50" s="58"/>
      <c r="Q50" s="56"/>
      <c r="R50" s="59">
        <v>11.09</v>
      </c>
      <c r="S50" s="60">
        <v>17.64</v>
      </c>
      <c r="T50" s="60">
        <v>33.68</v>
      </c>
      <c r="U50" s="61">
        <f t="shared" si="1"/>
        <v>190.9297052154195</v>
      </c>
      <c r="V50" s="56" t="s">
        <v>82</v>
      </c>
    </row>
    <row r="51" spans="1:22" ht="22.5" customHeight="1">
      <c r="A51" s="27"/>
      <c r="B51" s="56"/>
      <c r="C51" s="56"/>
      <c r="D51" s="56"/>
      <c r="E51" s="56"/>
      <c r="F51" s="56"/>
      <c r="G51" s="56"/>
      <c r="H51" s="56"/>
      <c r="I51" s="57"/>
      <c r="J51" s="57"/>
      <c r="K51" s="56"/>
      <c r="L51" s="56"/>
      <c r="M51" s="56"/>
      <c r="N51" s="56"/>
      <c r="O51" s="58"/>
      <c r="P51" s="58"/>
      <c r="Q51" s="56"/>
      <c r="R51" s="59">
        <v>8.94</v>
      </c>
      <c r="S51" s="60">
        <v>8.94</v>
      </c>
      <c r="T51" s="60">
        <v>13.68</v>
      </c>
      <c r="U51" s="61">
        <f t="shared" si="1"/>
        <v>153.0201342281879</v>
      </c>
      <c r="V51" s="56" t="s">
        <v>93</v>
      </c>
    </row>
    <row r="52" spans="1:22" ht="22.5" customHeight="1" thickBot="1">
      <c r="A52" s="27"/>
      <c r="B52" s="56"/>
      <c r="C52" s="56"/>
      <c r="D52" s="56"/>
      <c r="E52" s="56"/>
      <c r="F52" s="56"/>
      <c r="G52" s="56"/>
      <c r="H52" s="56"/>
      <c r="I52" s="57"/>
      <c r="J52" s="57"/>
      <c r="K52" s="56"/>
      <c r="L52" s="56"/>
      <c r="M52" s="56"/>
      <c r="N52" s="56"/>
      <c r="O52" s="58"/>
      <c r="P52" s="58"/>
      <c r="Q52" s="56"/>
      <c r="R52" s="59">
        <v>0.11</v>
      </c>
      <c r="S52" s="60">
        <v>0.11</v>
      </c>
      <c r="T52" s="60">
        <v>0.12</v>
      </c>
      <c r="U52" s="61">
        <f t="shared" si="1"/>
        <v>109.09090909090908</v>
      </c>
      <c r="V52" s="56" t="s">
        <v>98</v>
      </c>
    </row>
    <row r="53" spans="1:22" ht="149.25" customHeight="1" thickBot="1" thickTop="1">
      <c r="A53" s="27"/>
      <c r="B53" s="28" t="s">
        <v>50</v>
      </c>
      <c r="C53" s="78" t="s">
        <v>51</v>
      </c>
      <c r="D53" s="78"/>
      <c r="E53" s="78"/>
      <c r="F53" s="78"/>
      <c r="G53" s="78"/>
      <c r="H53" s="78"/>
      <c r="I53" s="78" t="s">
        <v>52</v>
      </c>
      <c r="J53" s="78"/>
      <c r="K53" s="78"/>
      <c r="L53" s="78" t="s">
        <v>53</v>
      </c>
      <c r="M53" s="78"/>
      <c r="N53" s="78"/>
      <c r="O53" s="78"/>
      <c r="P53" s="29" t="s">
        <v>54</v>
      </c>
      <c r="Q53" s="29" t="s">
        <v>55</v>
      </c>
      <c r="R53" s="29">
        <v>251922691.7027777</v>
      </c>
      <c r="S53" s="29" t="s">
        <v>56</v>
      </c>
      <c r="T53" s="29" t="s">
        <v>56</v>
      </c>
      <c r="U53" s="29" t="str">
        <f t="shared" si="1"/>
        <v>N/A</v>
      </c>
      <c r="V53" s="30" t="s">
        <v>46</v>
      </c>
    </row>
    <row r="54" spans="1:22" ht="16.5" customHeight="1" thickBot="1" thickTop="1">
      <c r="A54" s="27"/>
      <c r="B54" s="110" t="s">
        <v>80</v>
      </c>
      <c r="C54" s="111"/>
      <c r="D54" s="111"/>
      <c r="E54" s="111"/>
      <c r="F54" s="111"/>
      <c r="G54" s="111"/>
      <c r="H54" s="111"/>
      <c r="I54" s="111"/>
      <c r="J54" s="111"/>
      <c r="K54" s="111"/>
      <c r="L54" s="111"/>
      <c r="M54" s="111"/>
      <c r="N54" s="111"/>
      <c r="O54" s="111"/>
      <c r="P54" s="111"/>
      <c r="Q54" s="111"/>
      <c r="R54" s="111"/>
      <c r="S54" s="111"/>
      <c r="T54" s="111"/>
      <c r="U54" s="111"/>
      <c r="V54" s="112"/>
    </row>
    <row r="55" spans="1:22" ht="22.5" customHeight="1">
      <c r="A55" s="27"/>
      <c r="B55" s="56"/>
      <c r="C55" s="56"/>
      <c r="D55" s="56"/>
      <c r="E55" s="56"/>
      <c r="F55" s="56"/>
      <c r="G55" s="56"/>
      <c r="H55" s="56"/>
      <c r="I55" s="57"/>
      <c r="J55" s="57"/>
      <c r="K55" s="56"/>
      <c r="L55" s="56"/>
      <c r="M55" s="56"/>
      <c r="N55" s="56"/>
      <c r="O55" s="58"/>
      <c r="P55" s="58"/>
      <c r="Q55" s="56"/>
      <c r="R55" s="59">
        <v>91.32</v>
      </c>
      <c r="S55" s="60" t="s">
        <v>100</v>
      </c>
      <c r="T55" s="60" t="s">
        <v>100</v>
      </c>
      <c r="U55" s="61" t="str">
        <f aca="true" t="shared" si="2" ref="U55:U73">IF(ISERROR(T55/S55),"N/A",T55/S55*100)</f>
        <v>N/A</v>
      </c>
      <c r="V55" s="56" t="s">
        <v>89</v>
      </c>
    </row>
    <row r="56" spans="1:22" ht="22.5" customHeight="1">
      <c r="A56" s="27"/>
      <c r="B56" s="56"/>
      <c r="C56" s="56"/>
      <c r="D56" s="56"/>
      <c r="E56" s="56"/>
      <c r="F56" s="56"/>
      <c r="G56" s="56"/>
      <c r="H56" s="56"/>
      <c r="I56" s="57"/>
      <c r="J56" s="57"/>
      <c r="K56" s="56"/>
      <c r="L56" s="56"/>
      <c r="M56" s="56"/>
      <c r="N56" s="56"/>
      <c r="O56" s="58"/>
      <c r="P56" s="58"/>
      <c r="Q56" s="56"/>
      <c r="R56" s="59">
        <v>4534607986</v>
      </c>
      <c r="S56" s="60" t="s">
        <v>100</v>
      </c>
      <c r="T56" s="60" t="s">
        <v>100</v>
      </c>
      <c r="U56" s="61" t="str">
        <f t="shared" si="2"/>
        <v>N/A</v>
      </c>
      <c r="V56" s="56" t="s">
        <v>101</v>
      </c>
    </row>
    <row r="57" spans="1:22" ht="22.5" customHeight="1">
      <c r="A57" s="27"/>
      <c r="B57" s="56"/>
      <c r="C57" s="56"/>
      <c r="D57" s="56"/>
      <c r="E57" s="56"/>
      <c r="F57" s="56"/>
      <c r="G57" s="56"/>
      <c r="H57" s="56"/>
      <c r="I57" s="57"/>
      <c r="J57" s="57"/>
      <c r="K57" s="56"/>
      <c r="L57" s="56"/>
      <c r="M57" s="56"/>
      <c r="N57" s="56"/>
      <c r="O57" s="58"/>
      <c r="P57" s="58"/>
      <c r="Q57" s="56"/>
      <c r="R57" s="59">
        <v>48</v>
      </c>
      <c r="S57" s="60" t="s">
        <v>100</v>
      </c>
      <c r="T57" s="60" t="s">
        <v>100</v>
      </c>
      <c r="U57" s="61" t="str">
        <f t="shared" si="2"/>
        <v>N/A</v>
      </c>
      <c r="V57" s="56" t="s">
        <v>99</v>
      </c>
    </row>
    <row r="58" spans="1:22" ht="22.5" customHeight="1">
      <c r="A58" s="27"/>
      <c r="B58" s="56"/>
      <c r="C58" s="56"/>
      <c r="D58" s="56"/>
      <c r="E58" s="56"/>
      <c r="F58" s="56"/>
      <c r="G58" s="56"/>
      <c r="H58" s="56"/>
      <c r="I58" s="57"/>
      <c r="J58" s="57"/>
      <c r="K58" s="56"/>
      <c r="L58" s="56"/>
      <c r="M58" s="56"/>
      <c r="N58" s="56"/>
      <c r="O58" s="58"/>
      <c r="P58" s="58"/>
      <c r="Q58" s="56"/>
      <c r="R58" s="59">
        <v>5.4</v>
      </c>
      <c r="S58" s="60" t="s">
        <v>100</v>
      </c>
      <c r="T58" s="60" t="s">
        <v>100</v>
      </c>
      <c r="U58" s="61" t="str">
        <f t="shared" si="2"/>
        <v>N/A</v>
      </c>
      <c r="V58" s="56" t="s">
        <v>84</v>
      </c>
    </row>
    <row r="59" spans="1:22" ht="22.5" customHeight="1">
      <c r="A59" s="27"/>
      <c r="B59" s="56"/>
      <c r="C59" s="56"/>
      <c r="D59" s="56"/>
      <c r="E59" s="56"/>
      <c r="F59" s="56"/>
      <c r="G59" s="56"/>
      <c r="H59" s="56"/>
      <c r="I59" s="57"/>
      <c r="J59" s="57"/>
      <c r="K59" s="56"/>
      <c r="L59" s="56"/>
      <c r="M59" s="56"/>
      <c r="N59" s="56"/>
      <c r="O59" s="58"/>
      <c r="P59" s="58"/>
      <c r="Q59" s="56"/>
      <c r="R59" s="59">
        <v>60.38</v>
      </c>
      <c r="S59" s="60" t="s">
        <v>100</v>
      </c>
      <c r="T59" s="60" t="s">
        <v>100</v>
      </c>
      <c r="U59" s="61" t="str">
        <f t="shared" si="2"/>
        <v>N/A</v>
      </c>
      <c r="V59" s="56" t="s">
        <v>83</v>
      </c>
    </row>
    <row r="60" spans="1:22" ht="22.5" customHeight="1">
      <c r="A60" s="27"/>
      <c r="B60" s="56"/>
      <c r="C60" s="56"/>
      <c r="D60" s="56"/>
      <c r="E60" s="56"/>
      <c r="F60" s="56"/>
      <c r="G60" s="56"/>
      <c r="H60" s="56"/>
      <c r="I60" s="57"/>
      <c r="J60" s="57"/>
      <c r="K60" s="56"/>
      <c r="L60" s="56"/>
      <c r="M60" s="56"/>
      <c r="N60" s="56"/>
      <c r="O60" s="58"/>
      <c r="P60" s="58"/>
      <c r="Q60" s="56"/>
      <c r="R60" s="59">
        <v>0.11</v>
      </c>
      <c r="S60" s="60" t="s">
        <v>100</v>
      </c>
      <c r="T60" s="60" t="s">
        <v>100</v>
      </c>
      <c r="U60" s="61" t="str">
        <f t="shared" si="2"/>
        <v>N/A</v>
      </c>
      <c r="V60" s="56" t="s">
        <v>98</v>
      </c>
    </row>
    <row r="61" spans="1:22" ht="22.5" customHeight="1">
      <c r="A61" s="27"/>
      <c r="B61" s="56"/>
      <c r="C61" s="56"/>
      <c r="D61" s="56"/>
      <c r="E61" s="56"/>
      <c r="F61" s="56"/>
      <c r="G61" s="56"/>
      <c r="H61" s="56"/>
      <c r="I61" s="57"/>
      <c r="J61" s="57"/>
      <c r="K61" s="56"/>
      <c r="L61" s="56"/>
      <c r="M61" s="56"/>
      <c r="N61" s="56"/>
      <c r="O61" s="58"/>
      <c r="P61" s="58"/>
      <c r="Q61" s="56"/>
      <c r="R61" s="59">
        <v>78.5</v>
      </c>
      <c r="S61" s="60" t="s">
        <v>100</v>
      </c>
      <c r="T61" s="60" t="s">
        <v>100</v>
      </c>
      <c r="U61" s="61" t="str">
        <f t="shared" si="2"/>
        <v>N/A</v>
      </c>
      <c r="V61" s="56" t="s">
        <v>95</v>
      </c>
    </row>
    <row r="62" spans="1:22" ht="22.5" customHeight="1">
      <c r="A62" s="27"/>
      <c r="B62" s="56"/>
      <c r="C62" s="56"/>
      <c r="D62" s="56"/>
      <c r="E62" s="56"/>
      <c r="F62" s="56"/>
      <c r="G62" s="56"/>
      <c r="H62" s="56"/>
      <c r="I62" s="57"/>
      <c r="J62" s="57"/>
      <c r="K62" s="56"/>
      <c r="L62" s="56"/>
      <c r="M62" s="56"/>
      <c r="N62" s="56"/>
      <c r="O62" s="58"/>
      <c r="P62" s="58"/>
      <c r="Q62" s="56"/>
      <c r="R62" s="59">
        <v>0.11</v>
      </c>
      <c r="S62" s="60" t="s">
        <v>100</v>
      </c>
      <c r="T62" s="60" t="s">
        <v>100</v>
      </c>
      <c r="U62" s="61" t="str">
        <f t="shared" si="2"/>
        <v>N/A</v>
      </c>
      <c r="V62" s="56" t="s">
        <v>87</v>
      </c>
    </row>
    <row r="63" spans="1:22" ht="22.5" customHeight="1">
      <c r="A63" s="27"/>
      <c r="B63" s="56"/>
      <c r="C63" s="56"/>
      <c r="D63" s="56"/>
      <c r="E63" s="56"/>
      <c r="F63" s="56"/>
      <c r="G63" s="56"/>
      <c r="H63" s="56"/>
      <c r="I63" s="57"/>
      <c r="J63" s="57"/>
      <c r="K63" s="56"/>
      <c r="L63" s="56"/>
      <c r="M63" s="56"/>
      <c r="N63" s="56"/>
      <c r="O63" s="58"/>
      <c r="P63" s="58"/>
      <c r="Q63" s="56"/>
      <c r="R63" s="59">
        <v>44.7</v>
      </c>
      <c r="S63" s="60" t="s">
        <v>100</v>
      </c>
      <c r="T63" s="60" t="s">
        <v>100</v>
      </c>
      <c r="U63" s="61" t="str">
        <f t="shared" si="2"/>
        <v>N/A</v>
      </c>
      <c r="V63" s="56" t="s">
        <v>88</v>
      </c>
    </row>
    <row r="64" spans="1:22" ht="22.5" customHeight="1">
      <c r="A64" s="27"/>
      <c r="B64" s="56"/>
      <c r="C64" s="56"/>
      <c r="D64" s="56"/>
      <c r="E64" s="56"/>
      <c r="F64" s="56"/>
      <c r="G64" s="56"/>
      <c r="H64" s="56"/>
      <c r="I64" s="57"/>
      <c r="J64" s="57"/>
      <c r="K64" s="56"/>
      <c r="L64" s="56"/>
      <c r="M64" s="56"/>
      <c r="N64" s="56"/>
      <c r="O64" s="58"/>
      <c r="P64" s="58"/>
      <c r="Q64" s="56"/>
      <c r="R64" s="59">
        <v>0.52</v>
      </c>
      <c r="S64" s="60" t="s">
        <v>100</v>
      </c>
      <c r="T64" s="60" t="s">
        <v>100</v>
      </c>
      <c r="U64" s="61" t="str">
        <f t="shared" si="2"/>
        <v>N/A</v>
      </c>
      <c r="V64" s="56" t="s">
        <v>81</v>
      </c>
    </row>
    <row r="65" spans="1:22" ht="22.5" customHeight="1">
      <c r="A65" s="27"/>
      <c r="B65" s="56"/>
      <c r="C65" s="56"/>
      <c r="D65" s="56"/>
      <c r="E65" s="56"/>
      <c r="F65" s="56"/>
      <c r="G65" s="56"/>
      <c r="H65" s="56"/>
      <c r="I65" s="57"/>
      <c r="J65" s="57"/>
      <c r="K65" s="56"/>
      <c r="L65" s="56"/>
      <c r="M65" s="56"/>
      <c r="N65" s="56"/>
      <c r="O65" s="58"/>
      <c r="P65" s="58"/>
      <c r="Q65" s="56"/>
      <c r="R65" s="59">
        <v>19.16</v>
      </c>
      <c r="S65" s="60" t="s">
        <v>100</v>
      </c>
      <c r="T65" s="60" t="s">
        <v>100</v>
      </c>
      <c r="U65" s="61" t="str">
        <f t="shared" si="2"/>
        <v>N/A</v>
      </c>
      <c r="V65" s="56" t="s">
        <v>96</v>
      </c>
    </row>
    <row r="66" spans="1:22" ht="22.5" customHeight="1">
      <c r="A66" s="27"/>
      <c r="B66" s="56"/>
      <c r="C66" s="56"/>
      <c r="D66" s="56"/>
      <c r="E66" s="56"/>
      <c r="F66" s="56"/>
      <c r="G66" s="56"/>
      <c r="H66" s="56"/>
      <c r="I66" s="57"/>
      <c r="J66" s="57"/>
      <c r="K66" s="56"/>
      <c r="L66" s="56"/>
      <c r="M66" s="56"/>
      <c r="N66" s="56"/>
      <c r="O66" s="58"/>
      <c r="P66" s="58"/>
      <c r="Q66" s="56"/>
      <c r="R66" s="59">
        <v>30</v>
      </c>
      <c r="S66" s="60" t="s">
        <v>100</v>
      </c>
      <c r="T66" s="60" t="s">
        <v>100</v>
      </c>
      <c r="U66" s="61" t="str">
        <f t="shared" si="2"/>
        <v>N/A</v>
      </c>
      <c r="V66" s="56" t="s">
        <v>85</v>
      </c>
    </row>
    <row r="67" spans="1:22" ht="22.5" customHeight="1">
      <c r="A67" s="27"/>
      <c r="B67" s="56"/>
      <c r="C67" s="56"/>
      <c r="D67" s="56"/>
      <c r="E67" s="56"/>
      <c r="F67" s="56"/>
      <c r="G67" s="56"/>
      <c r="H67" s="56"/>
      <c r="I67" s="57"/>
      <c r="J67" s="57"/>
      <c r="K67" s="56"/>
      <c r="L67" s="56"/>
      <c r="M67" s="56"/>
      <c r="N67" s="56"/>
      <c r="O67" s="58"/>
      <c r="P67" s="58"/>
      <c r="Q67" s="56"/>
      <c r="R67" s="59">
        <v>18.09</v>
      </c>
      <c r="S67" s="60" t="s">
        <v>100</v>
      </c>
      <c r="T67" s="60" t="s">
        <v>100</v>
      </c>
      <c r="U67" s="61" t="str">
        <f t="shared" si="2"/>
        <v>N/A</v>
      </c>
      <c r="V67" s="56" t="s">
        <v>94</v>
      </c>
    </row>
    <row r="68" spans="1:22" ht="22.5" customHeight="1">
      <c r="A68" s="27"/>
      <c r="B68" s="56"/>
      <c r="C68" s="56"/>
      <c r="D68" s="56"/>
      <c r="E68" s="56"/>
      <c r="F68" s="56"/>
      <c r="G68" s="56"/>
      <c r="H68" s="56"/>
      <c r="I68" s="57"/>
      <c r="J68" s="57"/>
      <c r="K68" s="56"/>
      <c r="L68" s="56"/>
      <c r="M68" s="56"/>
      <c r="N68" s="56"/>
      <c r="O68" s="58"/>
      <c r="P68" s="58"/>
      <c r="Q68" s="56"/>
      <c r="R68" s="59">
        <v>0</v>
      </c>
      <c r="S68" s="60" t="s">
        <v>100</v>
      </c>
      <c r="T68" s="60" t="s">
        <v>100</v>
      </c>
      <c r="U68" s="61" t="str">
        <f t="shared" si="2"/>
        <v>N/A</v>
      </c>
      <c r="V68" s="56" t="s">
        <v>86</v>
      </c>
    </row>
    <row r="69" spans="1:22" ht="22.5" customHeight="1">
      <c r="A69" s="27"/>
      <c r="B69" s="56"/>
      <c r="C69" s="56"/>
      <c r="D69" s="56"/>
      <c r="E69" s="56"/>
      <c r="F69" s="56"/>
      <c r="G69" s="56"/>
      <c r="H69" s="56"/>
      <c r="I69" s="57"/>
      <c r="J69" s="57"/>
      <c r="K69" s="56"/>
      <c r="L69" s="56"/>
      <c r="M69" s="56"/>
      <c r="N69" s="56"/>
      <c r="O69" s="58"/>
      <c r="P69" s="58"/>
      <c r="Q69" s="56"/>
      <c r="R69" s="59">
        <v>14.69</v>
      </c>
      <c r="S69" s="60" t="s">
        <v>100</v>
      </c>
      <c r="T69" s="60" t="s">
        <v>100</v>
      </c>
      <c r="U69" s="61" t="str">
        <f t="shared" si="2"/>
        <v>N/A</v>
      </c>
      <c r="V69" s="56" t="s">
        <v>93</v>
      </c>
    </row>
    <row r="70" spans="1:22" ht="22.5" customHeight="1">
      <c r="A70" s="27"/>
      <c r="B70" s="56"/>
      <c r="C70" s="56"/>
      <c r="D70" s="56"/>
      <c r="E70" s="56"/>
      <c r="F70" s="56"/>
      <c r="G70" s="56"/>
      <c r="H70" s="56"/>
      <c r="I70" s="57"/>
      <c r="J70" s="57"/>
      <c r="K70" s="56"/>
      <c r="L70" s="56"/>
      <c r="M70" s="56"/>
      <c r="N70" s="56"/>
      <c r="O70" s="58"/>
      <c r="P70" s="58"/>
      <c r="Q70" s="56"/>
      <c r="R70" s="59">
        <v>19.15</v>
      </c>
      <c r="S70" s="60" t="s">
        <v>100</v>
      </c>
      <c r="T70" s="60" t="s">
        <v>100</v>
      </c>
      <c r="U70" s="61" t="str">
        <f t="shared" si="2"/>
        <v>N/A</v>
      </c>
      <c r="V70" s="56" t="s">
        <v>92</v>
      </c>
    </row>
    <row r="71" spans="1:22" ht="22.5" customHeight="1">
      <c r="A71" s="27"/>
      <c r="B71" s="56"/>
      <c r="C71" s="56"/>
      <c r="D71" s="56"/>
      <c r="E71" s="56"/>
      <c r="F71" s="56"/>
      <c r="G71" s="56"/>
      <c r="H71" s="56"/>
      <c r="I71" s="57"/>
      <c r="J71" s="57"/>
      <c r="K71" s="56"/>
      <c r="L71" s="56"/>
      <c r="M71" s="56"/>
      <c r="N71" s="56"/>
      <c r="O71" s="58"/>
      <c r="P71" s="58"/>
      <c r="Q71" s="56"/>
      <c r="R71" s="59">
        <v>22.5</v>
      </c>
      <c r="S71" s="60" t="s">
        <v>100</v>
      </c>
      <c r="T71" s="60" t="s">
        <v>100</v>
      </c>
      <c r="U71" s="61" t="str">
        <f t="shared" si="2"/>
        <v>N/A</v>
      </c>
      <c r="V71" s="56" t="s">
        <v>90</v>
      </c>
    </row>
    <row r="72" spans="1:22" ht="22.5" customHeight="1" thickBot="1">
      <c r="A72" s="27"/>
      <c r="B72" s="56"/>
      <c r="C72" s="56"/>
      <c r="D72" s="56"/>
      <c r="E72" s="56"/>
      <c r="F72" s="56"/>
      <c r="G72" s="56"/>
      <c r="H72" s="56"/>
      <c r="I72" s="57"/>
      <c r="J72" s="57"/>
      <c r="K72" s="56"/>
      <c r="L72" s="56"/>
      <c r="M72" s="56"/>
      <c r="N72" s="56"/>
      <c r="O72" s="58"/>
      <c r="P72" s="58"/>
      <c r="Q72" s="56"/>
      <c r="R72" s="59">
        <v>12.02</v>
      </c>
      <c r="S72" s="60" t="s">
        <v>100</v>
      </c>
      <c r="T72" s="60" t="s">
        <v>100</v>
      </c>
      <c r="U72" s="61" t="str">
        <f t="shared" si="2"/>
        <v>N/A</v>
      </c>
      <c r="V72" s="56" t="s">
        <v>82</v>
      </c>
    </row>
    <row r="73" spans="1:22" ht="94.5" customHeight="1" thickBot="1" thickTop="1">
      <c r="A73" s="27"/>
      <c r="B73" s="28" t="s">
        <v>57</v>
      </c>
      <c r="C73" s="78" t="s">
        <v>58</v>
      </c>
      <c r="D73" s="78"/>
      <c r="E73" s="78"/>
      <c r="F73" s="78"/>
      <c r="G73" s="78"/>
      <c r="H73" s="78"/>
      <c r="I73" s="78" t="s">
        <v>59</v>
      </c>
      <c r="J73" s="78"/>
      <c r="K73" s="78"/>
      <c r="L73" s="78" t="s">
        <v>60</v>
      </c>
      <c r="M73" s="78"/>
      <c r="N73" s="78"/>
      <c r="O73" s="78"/>
      <c r="P73" s="29" t="s">
        <v>44</v>
      </c>
      <c r="Q73" s="29" t="s">
        <v>45</v>
      </c>
      <c r="R73" s="29">
        <v>65.920625</v>
      </c>
      <c r="S73" s="29">
        <v>33.759375</v>
      </c>
      <c r="T73" s="29">
        <v>15.706249999999999</v>
      </c>
      <c r="U73" s="29">
        <f t="shared" si="2"/>
        <v>46.52411367212811</v>
      </c>
      <c r="V73" s="30" t="s">
        <v>46</v>
      </c>
    </row>
    <row r="74" spans="1:22" ht="18.75" customHeight="1" thickBot="1" thickTop="1">
      <c r="A74" s="27"/>
      <c r="B74" s="110" t="s">
        <v>80</v>
      </c>
      <c r="C74" s="111"/>
      <c r="D74" s="111"/>
      <c r="E74" s="111"/>
      <c r="F74" s="111"/>
      <c r="G74" s="111"/>
      <c r="H74" s="111"/>
      <c r="I74" s="111"/>
      <c r="J74" s="111"/>
      <c r="K74" s="111"/>
      <c r="L74" s="111"/>
      <c r="M74" s="111"/>
      <c r="N74" s="111"/>
      <c r="O74" s="111"/>
      <c r="P74" s="111"/>
      <c r="Q74" s="111"/>
      <c r="R74" s="111"/>
      <c r="S74" s="111"/>
      <c r="T74" s="111"/>
      <c r="U74" s="111"/>
      <c r="V74" s="112"/>
    </row>
    <row r="75" spans="1:22" ht="22.5" customHeight="1">
      <c r="A75" s="27"/>
      <c r="B75" s="56"/>
      <c r="C75" s="56"/>
      <c r="D75" s="56"/>
      <c r="E75" s="56"/>
      <c r="F75" s="56"/>
      <c r="G75" s="56"/>
      <c r="H75" s="56"/>
      <c r="I75" s="57"/>
      <c r="J75" s="57"/>
      <c r="K75" s="56"/>
      <c r="L75" s="56"/>
      <c r="M75" s="56"/>
      <c r="N75" s="56"/>
      <c r="O75" s="58"/>
      <c r="P75" s="58"/>
      <c r="Q75" s="56"/>
      <c r="R75" s="59">
        <v>100</v>
      </c>
      <c r="S75" s="60">
        <v>100</v>
      </c>
      <c r="T75" s="60">
        <v>0</v>
      </c>
      <c r="U75" s="61">
        <f aca="true" t="shared" si="3" ref="U75:U91">IF(ISERROR(T75/S75),"N/A",T75/S75*100)</f>
        <v>0</v>
      </c>
      <c r="V75" s="56" t="s">
        <v>83</v>
      </c>
    </row>
    <row r="76" spans="1:22" ht="22.5" customHeight="1">
      <c r="A76" s="27"/>
      <c r="B76" s="56"/>
      <c r="C76" s="56"/>
      <c r="D76" s="56"/>
      <c r="E76" s="56"/>
      <c r="F76" s="56"/>
      <c r="G76" s="56"/>
      <c r="H76" s="56"/>
      <c r="I76" s="57"/>
      <c r="J76" s="57"/>
      <c r="K76" s="56"/>
      <c r="L76" s="56"/>
      <c r="M76" s="56"/>
      <c r="N76" s="56"/>
      <c r="O76" s="58"/>
      <c r="P76" s="58"/>
      <c r="Q76" s="56"/>
      <c r="R76" s="59">
        <v>78.02</v>
      </c>
      <c r="S76" s="60">
        <v>42.19</v>
      </c>
      <c r="T76" s="60">
        <v>78.14</v>
      </c>
      <c r="U76" s="61">
        <f t="shared" si="3"/>
        <v>185.2097653472387</v>
      </c>
      <c r="V76" s="56" t="s">
        <v>87</v>
      </c>
    </row>
    <row r="77" spans="1:22" ht="22.5" customHeight="1">
      <c r="A77" s="27"/>
      <c r="B77" s="56"/>
      <c r="C77" s="56"/>
      <c r="D77" s="56"/>
      <c r="E77" s="56"/>
      <c r="F77" s="56"/>
      <c r="G77" s="56"/>
      <c r="H77" s="56"/>
      <c r="I77" s="57"/>
      <c r="J77" s="57"/>
      <c r="K77" s="56"/>
      <c r="L77" s="56"/>
      <c r="M77" s="56"/>
      <c r="N77" s="56"/>
      <c r="O77" s="58"/>
      <c r="P77" s="58"/>
      <c r="Q77" s="56"/>
      <c r="R77" s="59">
        <v>3.58</v>
      </c>
      <c r="S77" s="60">
        <v>3.58</v>
      </c>
      <c r="T77" s="60">
        <v>2.4</v>
      </c>
      <c r="U77" s="61">
        <f t="shared" si="3"/>
        <v>67.0391061452514</v>
      </c>
      <c r="V77" s="56" t="s">
        <v>86</v>
      </c>
    </row>
    <row r="78" spans="1:22" ht="22.5" customHeight="1">
      <c r="A78" s="27"/>
      <c r="B78" s="56"/>
      <c r="C78" s="56"/>
      <c r="D78" s="56"/>
      <c r="E78" s="56"/>
      <c r="F78" s="56"/>
      <c r="G78" s="56"/>
      <c r="H78" s="56"/>
      <c r="I78" s="57"/>
      <c r="J78" s="57"/>
      <c r="K78" s="56"/>
      <c r="L78" s="56"/>
      <c r="M78" s="56"/>
      <c r="N78" s="56"/>
      <c r="O78" s="58"/>
      <c r="P78" s="58"/>
      <c r="Q78" s="56"/>
      <c r="R78" s="59">
        <v>85</v>
      </c>
      <c r="S78" s="60">
        <v>0</v>
      </c>
      <c r="T78" s="60">
        <v>0</v>
      </c>
      <c r="U78" s="61" t="str">
        <f t="shared" si="3"/>
        <v>N/A</v>
      </c>
      <c r="V78" s="56" t="s">
        <v>99</v>
      </c>
    </row>
    <row r="79" spans="1:22" ht="22.5" customHeight="1">
      <c r="A79" s="27"/>
      <c r="B79" s="56"/>
      <c r="C79" s="56"/>
      <c r="D79" s="56"/>
      <c r="E79" s="56"/>
      <c r="F79" s="56"/>
      <c r="G79" s="56"/>
      <c r="H79" s="56"/>
      <c r="I79" s="57"/>
      <c r="J79" s="57"/>
      <c r="K79" s="56"/>
      <c r="L79" s="56"/>
      <c r="M79" s="56"/>
      <c r="N79" s="56"/>
      <c r="O79" s="58"/>
      <c r="P79" s="58"/>
      <c r="Q79" s="56"/>
      <c r="R79" s="59">
        <v>33</v>
      </c>
      <c r="S79" s="60">
        <v>33</v>
      </c>
      <c r="T79" s="60">
        <v>0.36</v>
      </c>
      <c r="U79" s="61">
        <f t="shared" si="3"/>
        <v>1.0909090909090908</v>
      </c>
      <c r="V79" s="56" t="s">
        <v>96</v>
      </c>
    </row>
    <row r="80" spans="1:22" ht="22.5" customHeight="1">
      <c r="A80" s="27"/>
      <c r="B80" s="56"/>
      <c r="C80" s="56"/>
      <c r="D80" s="56"/>
      <c r="E80" s="56"/>
      <c r="F80" s="56"/>
      <c r="G80" s="56"/>
      <c r="H80" s="56"/>
      <c r="I80" s="57"/>
      <c r="J80" s="57"/>
      <c r="K80" s="56"/>
      <c r="L80" s="56"/>
      <c r="M80" s="56"/>
      <c r="N80" s="56"/>
      <c r="O80" s="58"/>
      <c r="P80" s="58"/>
      <c r="Q80" s="56"/>
      <c r="R80" s="59">
        <v>95</v>
      </c>
      <c r="S80" s="60">
        <v>0</v>
      </c>
      <c r="T80" s="60">
        <v>0</v>
      </c>
      <c r="U80" s="61" t="str">
        <f t="shared" si="3"/>
        <v>N/A</v>
      </c>
      <c r="V80" s="56" t="s">
        <v>90</v>
      </c>
    </row>
    <row r="81" spans="1:22" ht="22.5" customHeight="1">
      <c r="A81" s="27"/>
      <c r="B81" s="56"/>
      <c r="C81" s="56"/>
      <c r="D81" s="56"/>
      <c r="E81" s="56"/>
      <c r="F81" s="56"/>
      <c r="G81" s="56"/>
      <c r="H81" s="56"/>
      <c r="I81" s="57"/>
      <c r="J81" s="57"/>
      <c r="K81" s="56"/>
      <c r="L81" s="56"/>
      <c r="M81" s="56"/>
      <c r="N81" s="56"/>
      <c r="O81" s="58"/>
      <c r="P81" s="58"/>
      <c r="Q81" s="56"/>
      <c r="R81" s="59">
        <v>0</v>
      </c>
      <c r="S81" s="60">
        <v>0</v>
      </c>
      <c r="T81" s="60">
        <v>0</v>
      </c>
      <c r="U81" s="61" t="str">
        <f t="shared" si="3"/>
        <v>N/A</v>
      </c>
      <c r="V81" s="56" t="s">
        <v>97</v>
      </c>
    </row>
    <row r="82" spans="1:22" ht="22.5" customHeight="1">
      <c r="A82" s="27"/>
      <c r="B82" s="56"/>
      <c r="C82" s="56"/>
      <c r="D82" s="56"/>
      <c r="E82" s="56"/>
      <c r="F82" s="56"/>
      <c r="G82" s="56"/>
      <c r="H82" s="56"/>
      <c r="I82" s="57"/>
      <c r="J82" s="57"/>
      <c r="K82" s="56"/>
      <c r="L82" s="56"/>
      <c r="M82" s="56"/>
      <c r="N82" s="56"/>
      <c r="O82" s="58"/>
      <c r="P82" s="58"/>
      <c r="Q82" s="56"/>
      <c r="R82" s="59">
        <v>100</v>
      </c>
      <c r="S82" s="60">
        <v>25</v>
      </c>
      <c r="T82" s="60">
        <v>25</v>
      </c>
      <c r="U82" s="61">
        <f t="shared" si="3"/>
        <v>100</v>
      </c>
      <c r="V82" s="56" t="s">
        <v>88</v>
      </c>
    </row>
    <row r="83" spans="1:22" ht="22.5" customHeight="1">
      <c r="A83" s="27"/>
      <c r="B83" s="56"/>
      <c r="C83" s="56"/>
      <c r="D83" s="56"/>
      <c r="E83" s="56"/>
      <c r="F83" s="56"/>
      <c r="G83" s="56"/>
      <c r="H83" s="56"/>
      <c r="I83" s="57"/>
      <c r="J83" s="57"/>
      <c r="K83" s="56"/>
      <c r="L83" s="56"/>
      <c r="M83" s="56"/>
      <c r="N83" s="56"/>
      <c r="O83" s="58"/>
      <c r="P83" s="58"/>
      <c r="Q83" s="56"/>
      <c r="R83" s="59">
        <v>100</v>
      </c>
      <c r="S83" s="60">
        <v>100</v>
      </c>
      <c r="T83" s="60">
        <v>100</v>
      </c>
      <c r="U83" s="61">
        <f t="shared" si="3"/>
        <v>100</v>
      </c>
      <c r="V83" s="56" t="s">
        <v>92</v>
      </c>
    </row>
    <row r="84" spans="1:22" ht="22.5" customHeight="1">
      <c r="A84" s="27"/>
      <c r="B84" s="56"/>
      <c r="C84" s="56"/>
      <c r="D84" s="56"/>
      <c r="E84" s="56"/>
      <c r="F84" s="56"/>
      <c r="G84" s="56"/>
      <c r="H84" s="56"/>
      <c r="I84" s="57"/>
      <c r="J84" s="57"/>
      <c r="K84" s="56"/>
      <c r="L84" s="56"/>
      <c r="M84" s="56"/>
      <c r="N84" s="56"/>
      <c r="O84" s="58"/>
      <c r="P84" s="58"/>
      <c r="Q84" s="56"/>
      <c r="R84" s="59">
        <v>74</v>
      </c>
      <c r="S84" s="60">
        <v>0.25</v>
      </c>
      <c r="T84" s="60">
        <v>0.25</v>
      </c>
      <c r="U84" s="61">
        <f t="shared" si="3"/>
        <v>100</v>
      </c>
      <c r="V84" s="56" t="s">
        <v>89</v>
      </c>
    </row>
    <row r="85" spans="1:22" ht="22.5" customHeight="1">
      <c r="A85" s="27"/>
      <c r="B85" s="56"/>
      <c r="C85" s="56"/>
      <c r="D85" s="56"/>
      <c r="E85" s="56"/>
      <c r="F85" s="56"/>
      <c r="G85" s="56"/>
      <c r="H85" s="56"/>
      <c r="I85" s="57"/>
      <c r="J85" s="57"/>
      <c r="K85" s="56"/>
      <c r="L85" s="56"/>
      <c r="M85" s="56"/>
      <c r="N85" s="56"/>
      <c r="O85" s="58"/>
      <c r="P85" s="58"/>
      <c r="Q85" s="56"/>
      <c r="R85" s="59">
        <v>100</v>
      </c>
      <c r="S85" s="60">
        <v>25</v>
      </c>
      <c r="T85" s="60">
        <v>13</v>
      </c>
      <c r="U85" s="61">
        <f t="shared" si="3"/>
        <v>52</v>
      </c>
      <c r="V85" s="56" t="s">
        <v>93</v>
      </c>
    </row>
    <row r="86" spans="1:22" ht="22.5" customHeight="1">
      <c r="A86" s="27"/>
      <c r="B86" s="56"/>
      <c r="C86" s="56"/>
      <c r="D86" s="56"/>
      <c r="E86" s="56"/>
      <c r="F86" s="56"/>
      <c r="G86" s="56"/>
      <c r="H86" s="56"/>
      <c r="I86" s="57"/>
      <c r="J86" s="57"/>
      <c r="K86" s="56"/>
      <c r="L86" s="56"/>
      <c r="M86" s="56"/>
      <c r="N86" s="56"/>
      <c r="O86" s="58"/>
      <c r="P86" s="58"/>
      <c r="Q86" s="56"/>
      <c r="R86" s="59">
        <v>0.25</v>
      </c>
      <c r="S86" s="60">
        <v>0.25</v>
      </c>
      <c r="T86" s="60">
        <v>0.25</v>
      </c>
      <c r="U86" s="61">
        <f t="shared" si="3"/>
        <v>100</v>
      </c>
      <c r="V86" s="56" t="s">
        <v>81</v>
      </c>
    </row>
    <row r="87" spans="1:22" ht="22.5" customHeight="1">
      <c r="A87" s="27"/>
      <c r="B87" s="56"/>
      <c r="C87" s="56"/>
      <c r="D87" s="56"/>
      <c r="E87" s="56"/>
      <c r="F87" s="56"/>
      <c r="G87" s="56"/>
      <c r="H87" s="56"/>
      <c r="I87" s="57"/>
      <c r="J87" s="57"/>
      <c r="K87" s="56"/>
      <c r="L87" s="56"/>
      <c r="M87" s="56"/>
      <c r="N87" s="56"/>
      <c r="O87" s="58"/>
      <c r="P87" s="58"/>
      <c r="Q87" s="56"/>
      <c r="R87" s="59">
        <v>100</v>
      </c>
      <c r="S87" s="60">
        <v>100</v>
      </c>
      <c r="T87" s="60">
        <v>21.67</v>
      </c>
      <c r="U87" s="61">
        <f t="shared" si="3"/>
        <v>21.67</v>
      </c>
      <c r="V87" s="56" t="s">
        <v>91</v>
      </c>
    </row>
    <row r="88" spans="1:22" ht="22.5" customHeight="1">
      <c r="A88" s="27"/>
      <c r="B88" s="56"/>
      <c r="C88" s="56"/>
      <c r="D88" s="56"/>
      <c r="E88" s="56"/>
      <c r="F88" s="56"/>
      <c r="G88" s="56"/>
      <c r="H88" s="56"/>
      <c r="I88" s="57"/>
      <c r="J88" s="57"/>
      <c r="K88" s="56"/>
      <c r="L88" s="56"/>
      <c r="M88" s="56"/>
      <c r="N88" s="56"/>
      <c r="O88" s="58"/>
      <c r="P88" s="58"/>
      <c r="Q88" s="56"/>
      <c r="R88" s="59">
        <v>85</v>
      </c>
      <c r="S88" s="60">
        <v>10</v>
      </c>
      <c r="T88" s="60">
        <v>10</v>
      </c>
      <c r="U88" s="61">
        <f t="shared" si="3"/>
        <v>100</v>
      </c>
      <c r="V88" s="56" t="s">
        <v>82</v>
      </c>
    </row>
    <row r="89" spans="1:22" ht="22.5" customHeight="1">
      <c r="A89" s="27"/>
      <c r="B89" s="56"/>
      <c r="C89" s="56"/>
      <c r="D89" s="56"/>
      <c r="E89" s="56"/>
      <c r="F89" s="56"/>
      <c r="G89" s="56"/>
      <c r="H89" s="56"/>
      <c r="I89" s="57"/>
      <c r="J89" s="57"/>
      <c r="K89" s="56"/>
      <c r="L89" s="56"/>
      <c r="M89" s="56"/>
      <c r="N89" s="56"/>
      <c r="O89" s="58"/>
      <c r="P89" s="58"/>
      <c r="Q89" s="56"/>
      <c r="R89" s="59">
        <v>0.88</v>
      </c>
      <c r="S89" s="60">
        <v>0.88</v>
      </c>
      <c r="T89" s="60">
        <v>0.23</v>
      </c>
      <c r="U89" s="61">
        <f t="shared" si="3"/>
        <v>26.136363636363637</v>
      </c>
      <c r="V89" s="56" t="s">
        <v>98</v>
      </c>
    </row>
    <row r="90" spans="1:22" ht="22.5" customHeight="1" thickBot="1">
      <c r="A90" s="27"/>
      <c r="B90" s="56"/>
      <c r="C90" s="56"/>
      <c r="D90" s="56"/>
      <c r="E90" s="56"/>
      <c r="F90" s="56"/>
      <c r="G90" s="56"/>
      <c r="H90" s="56"/>
      <c r="I90" s="57"/>
      <c r="J90" s="57"/>
      <c r="K90" s="56"/>
      <c r="L90" s="56"/>
      <c r="M90" s="56"/>
      <c r="N90" s="56"/>
      <c r="O90" s="58"/>
      <c r="P90" s="58"/>
      <c r="Q90" s="56"/>
      <c r="R90" s="59">
        <v>100</v>
      </c>
      <c r="S90" s="60">
        <v>100</v>
      </c>
      <c r="T90" s="60">
        <v>0</v>
      </c>
      <c r="U90" s="61">
        <f t="shared" si="3"/>
        <v>0</v>
      </c>
      <c r="V90" s="56" t="s">
        <v>85</v>
      </c>
    </row>
    <row r="91" spans="1:22" ht="53.25" customHeight="1" thickBot="1" thickTop="1">
      <c r="A91" s="27"/>
      <c r="B91" s="28" t="s">
        <v>61</v>
      </c>
      <c r="C91" s="78" t="s">
        <v>62</v>
      </c>
      <c r="D91" s="78"/>
      <c r="E91" s="78"/>
      <c r="F91" s="78"/>
      <c r="G91" s="78"/>
      <c r="H91" s="78"/>
      <c r="I91" s="78" t="s">
        <v>63</v>
      </c>
      <c r="J91" s="78"/>
      <c r="K91" s="78"/>
      <c r="L91" s="78" t="s">
        <v>64</v>
      </c>
      <c r="M91" s="78"/>
      <c r="N91" s="78"/>
      <c r="O91" s="78"/>
      <c r="P91" s="29" t="s">
        <v>44</v>
      </c>
      <c r="Q91" s="29" t="s">
        <v>65</v>
      </c>
      <c r="R91" s="29">
        <v>21553210.049444444</v>
      </c>
      <c r="S91" s="29">
        <v>21553166.736111112</v>
      </c>
      <c r="T91" s="29">
        <v>7.696111111111112</v>
      </c>
      <c r="U91" s="29">
        <f t="shared" si="3"/>
        <v>3.570756541411946E-05</v>
      </c>
      <c r="V91" s="30" t="s">
        <v>46</v>
      </c>
    </row>
    <row r="92" spans="1:22" ht="22.5" customHeight="1" thickBot="1" thickTop="1">
      <c r="A92" s="27"/>
      <c r="B92" s="110" t="s">
        <v>80</v>
      </c>
      <c r="C92" s="111"/>
      <c r="D92" s="111"/>
      <c r="E92" s="111"/>
      <c r="F92" s="111"/>
      <c r="G92" s="111"/>
      <c r="H92" s="111"/>
      <c r="I92" s="111"/>
      <c r="J92" s="111"/>
      <c r="K92" s="111"/>
      <c r="L92" s="111"/>
      <c r="M92" s="111"/>
      <c r="N92" s="111"/>
      <c r="O92" s="111"/>
      <c r="P92" s="111"/>
      <c r="Q92" s="111"/>
      <c r="R92" s="111"/>
      <c r="S92" s="111"/>
      <c r="T92" s="111"/>
      <c r="U92" s="111"/>
      <c r="V92" s="112"/>
    </row>
    <row r="93" spans="1:22" ht="22.5" customHeight="1">
      <c r="A93" s="27"/>
      <c r="B93" s="56"/>
      <c r="C93" s="56"/>
      <c r="D93" s="56"/>
      <c r="E93" s="56"/>
      <c r="F93" s="56"/>
      <c r="G93" s="56"/>
      <c r="H93" s="56"/>
      <c r="I93" s="57"/>
      <c r="J93" s="57"/>
      <c r="K93" s="56"/>
      <c r="L93" s="56"/>
      <c r="M93" s="56"/>
      <c r="N93" s="56"/>
      <c r="O93" s="58"/>
      <c r="P93" s="58"/>
      <c r="Q93" s="56"/>
      <c r="R93" s="59">
        <v>387956671</v>
      </c>
      <c r="S93" s="60">
        <v>387956671</v>
      </c>
      <c r="T93" s="60">
        <v>5.85</v>
      </c>
      <c r="U93" s="61">
        <f aca="true" t="shared" si="4" ref="U93:U111">IF(ISERROR(T93/S93),"N/A",T93/S93*100)</f>
        <v>1.50790035003677E-06</v>
      </c>
      <c r="V93" s="56" t="s">
        <v>86</v>
      </c>
    </row>
    <row r="94" spans="1:22" ht="22.5" customHeight="1">
      <c r="A94" s="27"/>
      <c r="B94" s="56"/>
      <c r="C94" s="56"/>
      <c r="D94" s="56"/>
      <c r="E94" s="56"/>
      <c r="F94" s="56"/>
      <c r="G94" s="56"/>
      <c r="H94" s="56"/>
      <c r="I94" s="57"/>
      <c r="J94" s="57"/>
      <c r="K94" s="56"/>
      <c r="L94" s="56"/>
      <c r="M94" s="56"/>
      <c r="N94" s="56"/>
      <c r="O94" s="58"/>
      <c r="P94" s="58"/>
      <c r="Q94" s="56"/>
      <c r="R94" s="59">
        <v>69.2</v>
      </c>
      <c r="S94" s="60">
        <v>2.81</v>
      </c>
      <c r="T94" s="60">
        <v>2.81</v>
      </c>
      <c r="U94" s="61">
        <f t="shared" si="4"/>
        <v>100</v>
      </c>
      <c r="V94" s="56" t="s">
        <v>90</v>
      </c>
    </row>
    <row r="95" spans="1:22" ht="22.5" customHeight="1">
      <c r="A95" s="27"/>
      <c r="B95" s="56"/>
      <c r="C95" s="56"/>
      <c r="D95" s="56"/>
      <c r="E95" s="56"/>
      <c r="F95" s="56"/>
      <c r="G95" s="56"/>
      <c r="H95" s="56"/>
      <c r="I95" s="57"/>
      <c r="J95" s="57"/>
      <c r="K95" s="56"/>
      <c r="L95" s="56"/>
      <c r="M95" s="56"/>
      <c r="N95" s="56"/>
      <c r="O95" s="58"/>
      <c r="P95" s="58"/>
      <c r="Q95" s="56"/>
      <c r="R95" s="59">
        <v>0.25</v>
      </c>
      <c r="S95" s="60">
        <v>0.25</v>
      </c>
      <c r="T95" s="60">
        <v>0.25</v>
      </c>
      <c r="U95" s="61">
        <f t="shared" si="4"/>
        <v>100</v>
      </c>
      <c r="V95" s="56" t="s">
        <v>81</v>
      </c>
    </row>
    <row r="96" spans="1:22" ht="22.5" customHeight="1">
      <c r="A96" s="27"/>
      <c r="B96" s="56"/>
      <c r="C96" s="56"/>
      <c r="D96" s="56"/>
      <c r="E96" s="56"/>
      <c r="F96" s="56"/>
      <c r="G96" s="56"/>
      <c r="H96" s="56"/>
      <c r="I96" s="57"/>
      <c r="J96" s="57"/>
      <c r="K96" s="56"/>
      <c r="L96" s="56"/>
      <c r="M96" s="56"/>
      <c r="N96" s="56"/>
      <c r="O96" s="58"/>
      <c r="P96" s="58"/>
      <c r="Q96" s="56"/>
      <c r="R96" s="59">
        <v>100</v>
      </c>
      <c r="S96" s="60">
        <v>5</v>
      </c>
      <c r="T96" s="60">
        <v>0</v>
      </c>
      <c r="U96" s="61">
        <f t="shared" si="4"/>
        <v>0</v>
      </c>
      <c r="V96" s="56" t="s">
        <v>95</v>
      </c>
    </row>
    <row r="97" spans="1:22" ht="22.5" customHeight="1">
      <c r="A97" s="27"/>
      <c r="B97" s="56"/>
      <c r="C97" s="56"/>
      <c r="D97" s="56"/>
      <c r="E97" s="56"/>
      <c r="F97" s="56"/>
      <c r="G97" s="56"/>
      <c r="H97" s="56"/>
      <c r="I97" s="57"/>
      <c r="J97" s="57"/>
      <c r="K97" s="56"/>
      <c r="L97" s="56"/>
      <c r="M97" s="56"/>
      <c r="N97" s="56"/>
      <c r="O97" s="58"/>
      <c r="P97" s="58"/>
      <c r="Q97" s="56"/>
      <c r="R97" s="59">
        <v>25</v>
      </c>
      <c r="S97" s="60">
        <v>25</v>
      </c>
      <c r="T97" s="60">
        <v>25</v>
      </c>
      <c r="U97" s="61">
        <f t="shared" si="4"/>
        <v>100</v>
      </c>
      <c r="V97" s="56" t="s">
        <v>97</v>
      </c>
    </row>
    <row r="98" spans="1:22" ht="22.5" customHeight="1">
      <c r="A98" s="27"/>
      <c r="B98" s="56"/>
      <c r="C98" s="56"/>
      <c r="D98" s="56"/>
      <c r="E98" s="56"/>
      <c r="F98" s="56"/>
      <c r="G98" s="56"/>
      <c r="H98" s="56"/>
      <c r="I98" s="57"/>
      <c r="J98" s="57"/>
      <c r="K98" s="56"/>
      <c r="L98" s="56"/>
      <c r="M98" s="56"/>
      <c r="N98" s="56"/>
      <c r="O98" s="58"/>
      <c r="P98" s="58"/>
      <c r="Q98" s="56"/>
      <c r="R98" s="59">
        <v>3.43</v>
      </c>
      <c r="S98" s="60">
        <v>3.43</v>
      </c>
      <c r="T98" s="60">
        <v>3.43</v>
      </c>
      <c r="U98" s="61">
        <f t="shared" si="4"/>
        <v>100</v>
      </c>
      <c r="V98" s="56" t="s">
        <v>94</v>
      </c>
    </row>
    <row r="99" spans="1:22" ht="22.5" customHeight="1">
      <c r="A99" s="27"/>
      <c r="B99" s="56"/>
      <c r="C99" s="56"/>
      <c r="D99" s="56"/>
      <c r="E99" s="56"/>
      <c r="F99" s="56"/>
      <c r="G99" s="56"/>
      <c r="H99" s="56"/>
      <c r="I99" s="57"/>
      <c r="J99" s="57"/>
      <c r="K99" s="56"/>
      <c r="L99" s="56"/>
      <c r="M99" s="56"/>
      <c r="N99" s="56"/>
      <c r="O99" s="58"/>
      <c r="P99" s="58"/>
      <c r="Q99" s="56"/>
      <c r="R99" s="59">
        <v>100</v>
      </c>
      <c r="S99" s="60">
        <v>25</v>
      </c>
      <c r="T99" s="60">
        <v>12.74</v>
      </c>
      <c r="U99" s="61">
        <f t="shared" si="4"/>
        <v>50.96000000000001</v>
      </c>
      <c r="V99" s="56" t="s">
        <v>93</v>
      </c>
    </row>
    <row r="100" spans="1:22" ht="22.5" customHeight="1">
      <c r="A100" s="27"/>
      <c r="B100" s="56"/>
      <c r="C100" s="56"/>
      <c r="D100" s="56"/>
      <c r="E100" s="56"/>
      <c r="F100" s="56"/>
      <c r="G100" s="56"/>
      <c r="H100" s="56"/>
      <c r="I100" s="57"/>
      <c r="J100" s="57"/>
      <c r="K100" s="56"/>
      <c r="L100" s="56"/>
      <c r="M100" s="56"/>
      <c r="N100" s="56"/>
      <c r="O100" s="58"/>
      <c r="P100" s="58"/>
      <c r="Q100" s="56"/>
      <c r="R100" s="59">
        <v>100</v>
      </c>
      <c r="S100" s="60">
        <v>6.25</v>
      </c>
      <c r="T100" s="60">
        <v>6.25</v>
      </c>
      <c r="U100" s="61">
        <f t="shared" si="4"/>
        <v>100</v>
      </c>
      <c r="V100" s="56" t="s">
        <v>89</v>
      </c>
    </row>
    <row r="101" spans="1:22" ht="22.5" customHeight="1">
      <c r="A101" s="27"/>
      <c r="B101" s="56"/>
      <c r="C101" s="56"/>
      <c r="D101" s="56"/>
      <c r="E101" s="56"/>
      <c r="F101" s="56"/>
      <c r="G101" s="56"/>
      <c r="H101" s="56"/>
      <c r="I101" s="57"/>
      <c r="J101" s="57"/>
      <c r="K101" s="56"/>
      <c r="L101" s="56"/>
      <c r="M101" s="56"/>
      <c r="N101" s="56"/>
      <c r="O101" s="58"/>
      <c r="P101" s="58"/>
      <c r="Q101" s="56"/>
      <c r="R101" s="59">
        <v>0.81</v>
      </c>
      <c r="S101" s="60">
        <v>0.81</v>
      </c>
      <c r="T101" s="60">
        <v>0.1</v>
      </c>
      <c r="U101" s="61">
        <f t="shared" si="4"/>
        <v>12.345679012345679</v>
      </c>
      <c r="V101" s="56" t="s">
        <v>98</v>
      </c>
    </row>
    <row r="102" spans="1:22" ht="22.5" customHeight="1">
      <c r="A102" s="27"/>
      <c r="B102" s="56"/>
      <c r="C102" s="56"/>
      <c r="D102" s="56"/>
      <c r="E102" s="56"/>
      <c r="F102" s="56"/>
      <c r="G102" s="56"/>
      <c r="H102" s="56"/>
      <c r="I102" s="57"/>
      <c r="J102" s="57"/>
      <c r="K102" s="56"/>
      <c r="L102" s="56"/>
      <c r="M102" s="56"/>
      <c r="N102" s="56"/>
      <c r="O102" s="58"/>
      <c r="P102" s="58"/>
      <c r="Q102" s="56"/>
      <c r="R102" s="59">
        <v>100</v>
      </c>
      <c r="S102" s="60">
        <v>0.19</v>
      </c>
      <c r="T102" s="60">
        <v>0.19</v>
      </c>
      <c r="U102" s="61">
        <f t="shared" si="4"/>
        <v>100</v>
      </c>
      <c r="V102" s="56" t="s">
        <v>92</v>
      </c>
    </row>
    <row r="103" spans="1:22" ht="22.5" customHeight="1">
      <c r="A103" s="27"/>
      <c r="B103" s="56"/>
      <c r="C103" s="56"/>
      <c r="D103" s="56"/>
      <c r="E103" s="56"/>
      <c r="F103" s="56"/>
      <c r="G103" s="56"/>
      <c r="H103" s="56"/>
      <c r="I103" s="57"/>
      <c r="J103" s="57"/>
      <c r="K103" s="56"/>
      <c r="L103" s="56"/>
      <c r="M103" s="56"/>
      <c r="N103" s="56"/>
      <c r="O103" s="58"/>
      <c r="P103" s="58"/>
      <c r="Q103" s="56"/>
      <c r="R103" s="59">
        <v>85</v>
      </c>
      <c r="S103" s="60">
        <v>0</v>
      </c>
      <c r="T103" s="60">
        <v>0</v>
      </c>
      <c r="U103" s="61" t="str">
        <f t="shared" si="4"/>
        <v>N/A</v>
      </c>
      <c r="V103" s="56" t="s">
        <v>99</v>
      </c>
    </row>
    <row r="104" spans="1:22" ht="22.5" customHeight="1">
      <c r="A104" s="27"/>
      <c r="B104" s="56"/>
      <c r="C104" s="56"/>
      <c r="D104" s="56"/>
      <c r="E104" s="56"/>
      <c r="F104" s="56"/>
      <c r="G104" s="56"/>
      <c r="H104" s="56"/>
      <c r="I104" s="57"/>
      <c r="J104" s="57"/>
      <c r="K104" s="56"/>
      <c r="L104" s="56"/>
      <c r="M104" s="56"/>
      <c r="N104" s="56"/>
      <c r="O104" s="58"/>
      <c r="P104" s="58"/>
      <c r="Q104" s="56"/>
      <c r="R104" s="59">
        <v>10.2</v>
      </c>
      <c r="S104" s="60">
        <v>10.2</v>
      </c>
      <c r="T104" s="60">
        <v>10.2</v>
      </c>
      <c r="U104" s="61">
        <f t="shared" si="4"/>
        <v>100</v>
      </c>
      <c r="V104" s="56" t="s">
        <v>82</v>
      </c>
    </row>
    <row r="105" spans="1:22" ht="22.5" customHeight="1">
      <c r="A105" s="27"/>
      <c r="B105" s="56"/>
      <c r="C105" s="56"/>
      <c r="D105" s="56"/>
      <c r="E105" s="56"/>
      <c r="F105" s="56"/>
      <c r="G105" s="56"/>
      <c r="H105" s="56"/>
      <c r="I105" s="57"/>
      <c r="J105" s="57"/>
      <c r="K105" s="56"/>
      <c r="L105" s="56"/>
      <c r="M105" s="56"/>
      <c r="N105" s="56"/>
      <c r="O105" s="58"/>
      <c r="P105" s="58"/>
      <c r="Q105" s="56"/>
      <c r="R105" s="59">
        <v>100</v>
      </c>
      <c r="S105" s="60">
        <v>10</v>
      </c>
      <c r="T105" s="60">
        <v>7</v>
      </c>
      <c r="U105" s="61">
        <f t="shared" si="4"/>
        <v>70</v>
      </c>
      <c r="V105" s="56" t="s">
        <v>102</v>
      </c>
    </row>
    <row r="106" spans="1:22" ht="22.5" customHeight="1">
      <c r="A106" s="27"/>
      <c r="B106" s="56"/>
      <c r="C106" s="56"/>
      <c r="D106" s="56"/>
      <c r="E106" s="56"/>
      <c r="F106" s="56"/>
      <c r="G106" s="56"/>
      <c r="H106" s="56"/>
      <c r="I106" s="57"/>
      <c r="J106" s="57"/>
      <c r="K106" s="56"/>
      <c r="L106" s="56"/>
      <c r="M106" s="56"/>
      <c r="N106" s="56"/>
      <c r="O106" s="58"/>
      <c r="P106" s="58"/>
      <c r="Q106" s="56"/>
      <c r="R106" s="59">
        <v>100</v>
      </c>
      <c r="S106" s="60">
        <v>100</v>
      </c>
      <c r="T106" s="60">
        <v>8</v>
      </c>
      <c r="U106" s="61">
        <f t="shared" si="4"/>
        <v>8</v>
      </c>
      <c r="V106" s="56" t="s">
        <v>85</v>
      </c>
    </row>
    <row r="107" spans="1:22" ht="22.5" customHeight="1">
      <c r="A107" s="27"/>
      <c r="B107" s="56"/>
      <c r="C107" s="56"/>
      <c r="D107" s="56"/>
      <c r="E107" s="56"/>
      <c r="F107" s="56"/>
      <c r="G107" s="56"/>
      <c r="H107" s="56"/>
      <c r="I107" s="57"/>
      <c r="J107" s="57"/>
      <c r="K107" s="56"/>
      <c r="L107" s="56"/>
      <c r="M107" s="56"/>
      <c r="N107" s="56"/>
      <c r="O107" s="58"/>
      <c r="P107" s="58"/>
      <c r="Q107" s="56"/>
      <c r="R107" s="59">
        <v>100</v>
      </c>
      <c r="S107" s="60">
        <v>100</v>
      </c>
      <c r="T107" s="60">
        <v>21.67</v>
      </c>
      <c r="U107" s="61">
        <f t="shared" si="4"/>
        <v>21.67</v>
      </c>
      <c r="V107" s="56" t="s">
        <v>91</v>
      </c>
    </row>
    <row r="108" spans="1:22" ht="22.5" customHeight="1">
      <c r="A108" s="27"/>
      <c r="B108" s="56"/>
      <c r="C108" s="56"/>
      <c r="D108" s="56"/>
      <c r="E108" s="56"/>
      <c r="F108" s="56"/>
      <c r="G108" s="56"/>
      <c r="H108" s="56"/>
      <c r="I108" s="57"/>
      <c r="J108" s="57"/>
      <c r="K108" s="56"/>
      <c r="L108" s="56"/>
      <c r="M108" s="56"/>
      <c r="N108" s="56"/>
      <c r="O108" s="58"/>
      <c r="P108" s="58"/>
      <c r="Q108" s="56"/>
      <c r="R108" s="59">
        <v>100</v>
      </c>
      <c r="S108" s="60">
        <v>0.31</v>
      </c>
      <c r="T108" s="60">
        <v>0</v>
      </c>
      <c r="U108" s="61">
        <f t="shared" si="4"/>
        <v>0</v>
      </c>
      <c r="V108" s="56" t="s">
        <v>83</v>
      </c>
    </row>
    <row r="109" spans="1:22" ht="22.5" customHeight="1">
      <c r="A109" s="27"/>
      <c r="B109" s="56"/>
      <c r="C109" s="56"/>
      <c r="D109" s="56"/>
      <c r="E109" s="56"/>
      <c r="F109" s="56"/>
      <c r="G109" s="56"/>
      <c r="H109" s="56"/>
      <c r="I109" s="57"/>
      <c r="J109" s="57"/>
      <c r="K109" s="56"/>
      <c r="L109" s="56"/>
      <c r="M109" s="56"/>
      <c r="N109" s="56"/>
      <c r="O109" s="58"/>
      <c r="P109" s="58"/>
      <c r="Q109" s="56"/>
      <c r="R109" s="59">
        <v>100</v>
      </c>
      <c r="S109" s="60">
        <v>25</v>
      </c>
      <c r="T109" s="60">
        <v>25</v>
      </c>
      <c r="U109" s="61">
        <f t="shared" si="4"/>
        <v>100</v>
      </c>
      <c r="V109" s="56" t="s">
        <v>88</v>
      </c>
    </row>
    <row r="110" spans="1:22" ht="22.5" customHeight="1" thickBot="1">
      <c r="A110" s="27"/>
      <c r="B110" s="56"/>
      <c r="C110" s="56"/>
      <c r="D110" s="56"/>
      <c r="E110" s="56"/>
      <c r="F110" s="56"/>
      <c r="G110" s="56"/>
      <c r="H110" s="56"/>
      <c r="I110" s="57"/>
      <c r="J110" s="57"/>
      <c r="K110" s="56"/>
      <c r="L110" s="56"/>
      <c r="M110" s="56"/>
      <c r="N110" s="56"/>
      <c r="O110" s="58"/>
      <c r="P110" s="58"/>
      <c r="Q110" s="56"/>
      <c r="R110" s="59">
        <v>16</v>
      </c>
      <c r="S110" s="60">
        <v>16</v>
      </c>
      <c r="T110" s="60">
        <v>10.04</v>
      </c>
      <c r="U110" s="61">
        <f t="shared" si="4"/>
        <v>62.74999999999999</v>
      </c>
      <c r="V110" s="56" t="s">
        <v>96</v>
      </c>
    </row>
    <row r="111" spans="1:22" ht="70.5" customHeight="1" thickBot="1" thickTop="1">
      <c r="A111" s="27"/>
      <c r="B111" s="28" t="s">
        <v>61</v>
      </c>
      <c r="C111" s="78" t="s">
        <v>47</v>
      </c>
      <c r="D111" s="78"/>
      <c r="E111" s="78"/>
      <c r="F111" s="78"/>
      <c r="G111" s="78"/>
      <c r="H111" s="78"/>
      <c r="I111" s="78" t="s">
        <v>66</v>
      </c>
      <c r="J111" s="78"/>
      <c r="K111" s="78"/>
      <c r="L111" s="78" t="s">
        <v>67</v>
      </c>
      <c r="M111" s="78"/>
      <c r="N111" s="78"/>
      <c r="O111" s="78"/>
      <c r="P111" s="29" t="s">
        <v>44</v>
      </c>
      <c r="Q111" s="29" t="s">
        <v>65</v>
      </c>
      <c r="R111" s="29">
        <v>7509763.021</v>
      </c>
      <c r="S111" s="29">
        <v>7509717.837</v>
      </c>
      <c r="T111" s="29">
        <v>7509701.320500001</v>
      </c>
      <c r="U111" s="29">
        <f t="shared" si="4"/>
        <v>99.99978006497237</v>
      </c>
      <c r="V111" s="30" t="s">
        <v>46</v>
      </c>
    </row>
    <row r="112" spans="1:22" ht="19.5" customHeight="1" thickBot="1" thickTop="1">
      <c r="A112" s="27"/>
      <c r="B112" s="110" t="s">
        <v>80</v>
      </c>
      <c r="C112" s="111"/>
      <c r="D112" s="111"/>
      <c r="E112" s="111"/>
      <c r="F112" s="111"/>
      <c r="G112" s="111"/>
      <c r="H112" s="111"/>
      <c r="I112" s="111"/>
      <c r="J112" s="111"/>
      <c r="K112" s="111"/>
      <c r="L112" s="111"/>
      <c r="M112" s="111"/>
      <c r="N112" s="111"/>
      <c r="O112" s="111"/>
      <c r="P112" s="111"/>
      <c r="Q112" s="111"/>
      <c r="R112" s="111"/>
      <c r="S112" s="111"/>
      <c r="T112" s="111"/>
      <c r="U112" s="111"/>
      <c r="V112" s="112"/>
    </row>
    <row r="113" spans="1:22" ht="22.5" customHeight="1">
      <c r="A113" s="27"/>
      <c r="B113" s="56"/>
      <c r="C113" s="56"/>
      <c r="D113" s="56"/>
      <c r="E113" s="56"/>
      <c r="F113" s="56"/>
      <c r="G113" s="56"/>
      <c r="H113" s="56"/>
      <c r="I113" s="57"/>
      <c r="J113" s="57"/>
      <c r="K113" s="56"/>
      <c r="L113" s="56"/>
      <c r="M113" s="56"/>
      <c r="N113" s="56"/>
      <c r="O113" s="58"/>
      <c r="P113" s="58"/>
      <c r="Q113" s="56"/>
      <c r="R113" s="59">
        <v>0</v>
      </c>
      <c r="S113" s="60">
        <v>0</v>
      </c>
      <c r="T113" s="60">
        <v>0</v>
      </c>
      <c r="U113" s="61" t="str">
        <f aca="true" t="shared" si="5" ref="U113:U132">IF(ISERROR(T113/S113),"N/A",T113/S113*100)</f>
        <v>N/A</v>
      </c>
      <c r="V113" s="56" t="s">
        <v>97</v>
      </c>
    </row>
    <row r="114" spans="1:22" ht="22.5" customHeight="1">
      <c r="A114" s="27"/>
      <c r="B114" s="56"/>
      <c r="C114" s="56"/>
      <c r="D114" s="56"/>
      <c r="E114" s="56"/>
      <c r="F114" s="56"/>
      <c r="G114" s="56"/>
      <c r="H114" s="56"/>
      <c r="I114" s="57"/>
      <c r="J114" s="57"/>
      <c r="K114" s="56"/>
      <c r="L114" s="56"/>
      <c r="M114" s="56"/>
      <c r="N114" s="56"/>
      <c r="O114" s="58"/>
      <c r="P114" s="58"/>
      <c r="Q114" s="56"/>
      <c r="R114" s="59">
        <v>80</v>
      </c>
      <c r="S114" s="60">
        <v>0</v>
      </c>
      <c r="T114" s="60">
        <v>0</v>
      </c>
      <c r="U114" s="61" t="str">
        <f t="shared" si="5"/>
        <v>N/A</v>
      </c>
      <c r="V114" s="56" t="s">
        <v>99</v>
      </c>
    </row>
    <row r="115" spans="1:22" ht="22.5" customHeight="1">
      <c r="A115" s="27"/>
      <c r="B115" s="56"/>
      <c r="C115" s="56"/>
      <c r="D115" s="56"/>
      <c r="E115" s="56"/>
      <c r="F115" s="56"/>
      <c r="G115" s="56"/>
      <c r="H115" s="56"/>
      <c r="I115" s="57"/>
      <c r="J115" s="57"/>
      <c r="K115" s="56"/>
      <c r="L115" s="56"/>
      <c r="M115" s="56"/>
      <c r="N115" s="56"/>
      <c r="O115" s="58"/>
      <c r="P115" s="58"/>
      <c r="Q115" s="56"/>
      <c r="R115" s="59">
        <v>1</v>
      </c>
      <c r="S115" s="60">
        <v>1</v>
      </c>
      <c r="T115" s="60">
        <v>1</v>
      </c>
      <c r="U115" s="61">
        <f t="shared" si="5"/>
        <v>100</v>
      </c>
      <c r="V115" s="56" t="s">
        <v>81</v>
      </c>
    </row>
    <row r="116" spans="1:22" ht="22.5" customHeight="1">
      <c r="A116" s="27"/>
      <c r="B116" s="56"/>
      <c r="C116" s="56"/>
      <c r="D116" s="56"/>
      <c r="E116" s="56"/>
      <c r="F116" s="56"/>
      <c r="G116" s="56"/>
      <c r="H116" s="56"/>
      <c r="I116" s="57"/>
      <c r="J116" s="57"/>
      <c r="K116" s="56"/>
      <c r="L116" s="56"/>
      <c r="M116" s="56"/>
      <c r="N116" s="56"/>
      <c r="O116" s="58"/>
      <c r="P116" s="58"/>
      <c r="Q116" s="56"/>
      <c r="R116" s="59">
        <v>100</v>
      </c>
      <c r="S116" s="60">
        <v>0.34</v>
      </c>
      <c r="T116" s="60">
        <v>0.34</v>
      </c>
      <c r="U116" s="61">
        <f t="shared" si="5"/>
        <v>100</v>
      </c>
      <c r="V116" s="56" t="s">
        <v>89</v>
      </c>
    </row>
    <row r="117" spans="1:22" ht="22.5" customHeight="1">
      <c r="A117" s="27"/>
      <c r="B117" s="56"/>
      <c r="C117" s="56"/>
      <c r="D117" s="56"/>
      <c r="E117" s="56"/>
      <c r="F117" s="56"/>
      <c r="G117" s="56"/>
      <c r="H117" s="56"/>
      <c r="I117" s="57"/>
      <c r="J117" s="57"/>
      <c r="K117" s="56"/>
      <c r="L117" s="56"/>
      <c r="M117" s="56"/>
      <c r="N117" s="56"/>
      <c r="O117" s="58"/>
      <c r="P117" s="58"/>
      <c r="Q117" s="56"/>
      <c r="R117" s="59">
        <v>100</v>
      </c>
      <c r="S117" s="60">
        <v>100</v>
      </c>
      <c r="T117" s="60">
        <v>0</v>
      </c>
      <c r="U117" s="61">
        <f t="shared" si="5"/>
        <v>0</v>
      </c>
      <c r="V117" s="56" t="s">
        <v>85</v>
      </c>
    </row>
    <row r="118" spans="1:22" ht="22.5" customHeight="1">
      <c r="A118" s="27"/>
      <c r="B118" s="56"/>
      <c r="C118" s="56"/>
      <c r="D118" s="56"/>
      <c r="E118" s="56"/>
      <c r="F118" s="56"/>
      <c r="G118" s="56"/>
      <c r="H118" s="56"/>
      <c r="I118" s="57"/>
      <c r="J118" s="57"/>
      <c r="K118" s="56"/>
      <c r="L118" s="56"/>
      <c r="M118" s="56"/>
      <c r="N118" s="56"/>
      <c r="O118" s="58"/>
      <c r="P118" s="58"/>
      <c r="Q118" s="56"/>
      <c r="R118" s="59">
        <v>100</v>
      </c>
      <c r="S118" s="60">
        <v>100</v>
      </c>
      <c r="T118" s="60">
        <v>100</v>
      </c>
      <c r="U118" s="61">
        <f t="shared" si="5"/>
        <v>100</v>
      </c>
      <c r="V118" s="56" t="s">
        <v>92</v>
      </c>
    </row>
    <row r="119" spans="1:22" ht="22.5" customHeight="1">
      <c r="A119" s="27"/>
      <c r="B119" s="56"/>
      <c r="C119" s="56"/>
      <c r="D119" s="56"/>
      <c r="E119" s="56"/>
      <c r="F119" s="56"/>
      <c r="G119" s="56"/>
      <c r="H119" s="56"/>
      <c r="I119" s="57"/>
      <c r="J119" s="57"/>
      <c r="K119" s="56"/>
      <c r="L119" s="56"/>
      <c r="M119" s="56"/>
      <c r="N119" s="56"/>
      <c r="O119" s="58"/>
      <c r="P119" s="58"/>
      <c r="Q119" s="56"/>
      <c r="R119" s="59">
        <v>95</v>
      </c>
      <c r="S119" s="60">
        <v>0</v>
      </c>
      <c r="T119" s="60">
        <v>0</v>
      </c>
      <c r="U119" s="61" t="str">
        <f t="shared" si="5"/>
        <v>N/A</v>
      </c>
      <c r="V119" s="56" t="s">
        <v>90</v>
      </c>
    </row>
    <row r="120" spans="1:22" ht="22.5" customHeight="1">
      <c r="A120" s="27"/>
      <c r="B120" s="56"/>
      <c r="C120" s="56"/>
      <c r="D120" s="56"/>
      <c r="E120" s="56"/>
      <c r="F120" s="56"/>
      <c r="G120" s="56"/>
      <c r="H120" s="56"/>
      <c r="I120" s="57"/>
      <c r="J120" s="57"/>
      <c r="K120" s="56"/>
      <c r="L120" s="56"/>
      <c r="M120" s="56"/>
      <c r="N120" s="56"/>
      <c r="O120" s="58"/>
      <c r="P120" s="58"/>
      <c r="Q120" s="56"/>
      <c r="R120" s="59">
        <v>100</v>
      </c>
      <c r="S120" s="60">
        <v>5</v>
      </c>
      <c r="T120" s="60">
        <v>0</v>
      </c>
      <c r="U120" s="61">
        <f t="shared" si="5"/>
        <v>0</v>
      </c>
      <c r="V120" s="56" t="s">
        <v>95</v>
      </c>
    </row>
    <row r="121" spans="1:22" ht="22.5" customHeight="1">
      <c r="A121" s="27"/>
      <c r="B121" s="56"/>
      <c r="C121" s="56"/>
      <c r="D121" s="56"/>
      <c r="E121" s="56"/>
      <c r="F121" s="56"/>
      <c r="G121" s="56"/>
      <c r="H121" s="56"/>
      <c r="I121" s="57"/>
      <c r="J121" s="57"/>
      <c r="K121" s="56"/>
      <c r="L121" s="56"/>
      <c r="M121" s="56"/>
      <c r="N121" s="56"/>
      <c r="O121" s="58"/>
      <c r="P121" s="58"/>
      <c r="Q121" s="56"/>
      <c r="R121" s="59">
        <v>100</v>
      </c>
      <c r="S121" s="60">
        <v>25</v>
      </c>
      <c r="T121" s="60">
        <v>20</v>
      </c>
      <c r="U121" s="61">
        <f t="shared" si="5"/>
        <v>80</v>
      </c>
      <c r="V121" s="56" t="s">
        <v>93</v>
      </c>
    </row>
    <row r="122" spans="1:22" ht="22.5" customHeight="1">
      <c r="A122" s="27"/>
      <c r="B122" s="56"/>
      <c r="C122" s="56"/>
      <c r="D122" s="56"/>
      <c r="E122" s="56"/>
      <c r="F122" s="56"/>
      <c r="G122" s="56"/>
      <c r="H122" s="56"/>
      <c r="I122" s="57"/>
      <c r="J122" s="57"/>
      <c r="K122" s="56"/>
      <c r="L122" s="56"/>
      <c r="M122" s="56"/>
      <c r="N122" s="56"/>
      <c r="O122" s="58"/>
      <c r="P122" s="58"/>
      <c r="Q122" s="56"/>
      <c r="R122" s="59">
        <v>80</v>
      </c>
      <c r="S122" s="60">
        <v>25</v>
      </c>
      <c r="T122" s="60">
        <v>78.14</v>
      </c>
      <c r="U122" s="61">
        <f t="shared" si="5"/>
        <v>312.56</v>
      </c>
      <c r="V122" s="56" t="s">
        <v>87</v>
      </c>
    </row>
    <row r="123" spans="1:22" ht="22.5" customHeight="1">
      <c r="A123" s="27"/>
      <c r="B123" s="56"/>
      <c r="C123" s="56"/>
      <c r="D123" s="56"/>
      <c r="E123" s="56"/>
      <c r="F123" s="56"/>
      <c r="G123" s="56"/>
      <c r="H123" s="56"/>
      <c r="I123" s="57"/>
      <c r="J123" s="57"/>
      <c r="K123" s="56"/>
      <c r="L123" s="56"/>
      <c r="M123" s="56"/>
      <c r="N123" s="56"/>
      <c r="O123" s="58"/>
      <c r="P123" s="58"/>
      <c r="Q123" s="56"/>
      <c r="R123" s="59">
        <v>0.72</v>
      </c>
      <c r="S123" s="60">
        <v>0.72</v>
      </c>
      <c r="T123" s="60">
        <v>0</v>
      </c>
      <c r="U123" s="61">
        <f t="shared" si="5"/>
        <v>0</v>
      </c>
      <c r="V123" s="56" t="s">
        <v>98</v>
      </c>
    </row>
    <row r="124" spans="1:22" ht="22.5" customHeight="1">
      <c r="A124" s="27"/>
      <c r="B124" s="56"/>
      <c r="C124" s="56"/>
      <c r="D124" s="56"/>
      <c r="E124" s="56"/>
      <c r="F124" s="56"/>
      <c r="G124" s="56"/>
      <c r="H124" s="56"/>
      <c r="I124" s="57"/>
      <c r="J124" s="57"/>
      <c r="K124" s="56"/>
      <c r="L124" s="56"/>
      <c r="M124" s="56"/>
      <c r="N124" s="56"/>
      <c r="O124" s="58"/>
      <c r="P124" s="58"/>
      <c r="Q124" s="56"/>
      <c r="R124" s="59">
        <v>100</v>
      </c>
      <c r="S124" s="60">
        <v>100</v>
      </c>
      <c r="T124" s="60">
        <v>21.67</v>
      </c>
      <c r="U124" s="61">
        <f t="shared" si="5"/>
        <v>21.67</v>
      </c>
      <c r="V124" s="56" t="s">
        <v>91</v>
      </c>
    </row>
    <row r="125" spans="1:22" ht="22.5" customHeight="1">
      <c r="A125" s="27"/>
      <c r="B125" s="56"/>
      <c r="C125" s="56"/>
      <c r="D125" s="56"/>
      <c r="E125" s="56"/>
      <c r="F125" s="56"/>
      <c r="G125" s="56"/>
      <c r="H125" s="56"/>
      <c r="I125" s="57"/>
      <c r="J125" s="57"/>
      <c r="K125" s="56"/>
      <c r="L125" s="56"/>
      <c r="M125" s="56"/>
      <c r="N125" s="56"/>
      <c r="O125" s="58"/>
      <c r="P125" s="58"/>
      <c r="Q125" s="56"/>
      <c r="R125" s="59">
        <v>150193646</v>
      </c>
      <c r="S125" s="60">
        <v>150193646</v>
      </c>
      <c r="T125" s="60">
        <v>150193646</v>
      </c>
      <c r="U125" s="61">
        <f t="shared" si="5"/>
        <v>100</v>
      </c>
      <c r="V125" s="56" t="s">
        <v>101</v>
      </c>
    </row>
    <row r="126" spans="1:22" ht="22.5" customHeight="1">
      <c r="A126" s="27"/>
      <c r="B126" s="56"/>
      <c r="C126" s="56"/>
      <c r="D126" s="56"/>
      <c r="E126" s="56"/>
      <c r="F126" s="56"/>
      <c r="G126" s="56"/>
      <c r="H126" s="56"/>
      <c r="I126" s="57"/>
      <c r="J126" s="57"/>
      <c r="K126" s="56"/>
      <c r="L126" s="56"/>
      <c r="M126" s="56"/>
      <c r="N126" s="56"/>
      <c r="O126" s="58"/>
      <c r="P126" s="58"/>
      <c r="Q126" s="56"/>
      <c r="R126" s="59">
        <v>8</v>
      </c>
      <c r="S126" s="60">
        <v>8</v>
      </c>
      <c r="T126" s="60">
        <v>5</v>
      </c>
      <c r="U126" s="61">
        <f t="shared" si="5"/>
        <v>62.5</v>
      </c>
      <c r="V126" s="56" t="s">
        <v>82</v>
      </c>
    </row>
    <row r="127" spans="1:22" ht="22.5" customHeight="1">
      <c r="A127" s="27"/>
      <c r="B127" s="56"/>
      <c r="C127" s="56"/>
      <c r="D127" s="56"/>
      <c r="E127" s="56"/>
      <c r="F127" s="56"/>
      <c r="G127" s="56"/>
      <c r="H127" s="56"/>
      <c r="I127" s="57"/>
      <c r="J127" s="57"/>
      <c r="K127" s="56"/>
      <c r="L127" s="56"/>
      <c r="M127" s="56"/>
      <c r="N127" s="56"/>
      <c r="O127" s="58"/>
      <c r="P127" s="58"/>
      <c r="Q127" s="56"/>
      <c r="R127" s="59">
        <v>100</v>
      </c>
      <c r="S127" s="60">
        <v>25</v>
      </c>
      <c r="T127" s="60">
        <v>25</v>
      </c>
      <c r="U127" s="61">
        <f t="shared" si="5"/>
        <v>100</v>
      </c>
      <c r="V127" s="56" t="s">
        <v>88</v>
      </c>
    </row>
    <row r="128" spans="1:22" ht="22.5" customHeight="1">
      <c r="A128" s="27"/>
      <c r="B128" s="56"/>
      <c r="C128" s="56"/>
      <c r="D128" s="56"/>
      <c r="E128" s="56"/>
      <c r="F128" s="56"/>
      <c r="G128" s="56"/>
      <c r="H128" s="56"/>
      <c r="I128" s="57"/>
      <c r="J128" s="57"/>
      <c r="K128" s="56"/>
      <c r="L128" s="56"/>
      <c r="M128" s="56"/>
      <c r="N128" s="56"/>
      <c r="O128" s="58"/>
      <c r="P128" s="58"/>
      <c r="Q128" s="56"/>
      <c r="R128" s="59">
        <v>100</v>
      </c>
      <c r="S128" s="60">
        <v>100</v>
      </c>
      <c r="T128" s="60">
        <v>0</v>
      </c>
      <c r="U128" s="61">
        <f t="shared" si="5"/>
        <v>0</v>
      </c>
      <c r="V128" s="56" t="s">
        <v>83</v>
      </c>
    </row>
    <row r="129" spans="1:22" ht="22.5" customHeight="1">
      <c r="A129" s="27"/>
      <c r="B129" s="56"/>
      <c r="C129" s="56"/>
      <c r="D129" s="56"/>
      <c r="E129" s="56"/>
      <c r="F129" s="56"/>
      <c r="G129" s="56"/>
      <c r="H129" s="56"/>
      <c r="I129" s="57"/>
      <c r="J129" s="57"/>
      <c r="K129" s="56"/>
      <c r="L129" s="56"/>
      <c r="M129" s="56"/>
      <c r="N129" s="56"/>
      <c r="O129" s="58"/>
      <c r="P129" s="58"/>
      <c r="Q129" s="56"/>
      <c r="R129" s="59">
        <v>326.7</v>
      </c>
      <c r="S129" s="60">
        <v>81.68</v>
      </c>
      <c r="T129" s="60">
        <v>81.68</v>
      </c>
      <c r="U129" s="61">
        <f t="shared" si="5"/>
        <v>100</v>
      </c>
      <c r="V129" s="56" t="s">
        <v>103</v>
      </c>
    </row>
    <row r="130" spans="1:22" ht="22.5" customHeight="1">
      <c r="A130" s="27"/>
      <c r="B130" s="56"/>
      <c r="C130" s="56"/>
      <c r="D130" s="56"/>
      <c r="E130" s="56"/>
      <c r="F130" s="56"/>
      <c r="G130" s="56"/>
      <c r="H130" s="56"/>
      <c r="I130" s="57"/>
      <c r="J130" s="57"/>
      <c r="K130" s="56"/>
      <c r="L130" s="56"/>
      <c r="M130" s="56"/>
      <c r="N130" s="56"/>
      <c r="O130" s="58"/>
      <c r="P130" s="58"/>
      <c r="Q130" s="56"/>
      <c r="R130" s="59">
        <v>100</v>
      </c>
      <c r="S130" s="60">
        <v>16</v>
      </c>
      <c r="T130" s="60">
        <v>16</v>
      </c>
      <c r="U130" s="61">
        <f t="shared" si="5"/>
        <v>100</v>
      </c>
      <c r="V130" s="56" t="s">
        <v>84</v>
      </c>
    </row>
    <row r="131" spans="1:22" ht="22.5" customHeight="1">
      <c r="A131" s="27"/>
      <c r="B131" s="56"/>
      <c r="C131" s="56"/>
      <c r="D131" s="56"/>
      <c r="E131" s="56"/>
      <c r="F131" s="56"/>
      <c r="G131" s="56"/>
      <c r="H131" s="56"/>
      <c r="I131" s="57"/>
      <c r="J131" s="57"/>
      <c r="K131" s="56"/>
      <c r="L131" s="56"/>
      <c r="M131" s="56"/>
      <c r="N131" s="56"/>
      <c r="O131" s="58"/>
      <c r="P131" s="58"/>
      <c r="Q131" s="56"/>
      <c r="R131" s="59">
        <v>23</v>
      </c>
      <c r="S131" s="60">
        <v>23</v>
      </c>
      <c r="T131" s="60">
        <v>28</v>
      </c>
      <c r="U131" s="61">
        <f t="shared" si="5"/>
        <v>121.73913043478262</v>
      </c>
      <c r="V131" s="56" t="s">
        <v>96</v>
      </c>
    </row>
    <row r="132" spans="1:22" ht="22.5" customHeight="1" thickBot="1">
      <c r="A132" s="27"/>
      <c r="B132" s="56"/>
      <c r="C132" s="56"/>
      <c r="D132" s="56"/>
      <c r="E132" s="56"/>
      <c r="F132" s="56"/>
      <c r="G132" s="56"/>
      <c r="H132" s="56"/>
      <c r="I132" s="57"/>
      <c r="J132" s="57"/>
      <c r="K132" s="56"/>
      <c r="L132" s="56"/>
      <c r="M132" s="56"/>
      <c r="N132" s="56"/>
      <c r="O132" s="58"/>
      <c r="P132" s="58"/>
      <c r="Q132" s="56"/>
      <c r="R132" s="59">
        <v>100</v>
      </c>
      <c r="S132" s="60">
        <v>100</v>
      </c>
      <c r="T132" s="60">
        <v>3.58</v>
      </c>
      <c r="U132" s="61">
        <f t="shared" si="5"/>
        <v>3.58</v>
      </c>
      <c r="V132" s="56" t="s">
        <v>86</v>
      </c>
    </row>
    <row r="133" spans="2:23" ht="18.75" customHeight="1" thickBot="1" thickTop="1">
      <c r="B133" s="8" t="s">
        <v>68</v>
      </c>
      <c r="C133" s="9"/>
      <c r="D133" s="9"/>
      <c r="E133" s="9"/>
      <c r="F133" s="9"/>
      <c r="G133" s="9"/>
      <c r="H133" s="10"/>
      <c r="I133" s="10"/>
      <c r="J133" s="10"/>
      <c r="K133" s="10"/>
      <c r="L133" s="10"/>
      <c r="M133" s="10"/>
      <c r="N133" s="10"/>
      <c r="O133" s="10"/>
      <c r="P133" s="10"/>
      <c r="Q133" s="10"/>
      <c r="R133" s="10"/>
      <c r="S133" s="10"/>
      <c r="T133" s="10"/>
      <c r="U133" s="10"/>
      <c r="V133" s="11"/>
      <c r="W133" s="31"/>
    </row>
    <row r="134" spans="2:22" ht="32.25" customHeight="1" thickTop="1">
      <c r="B134" s="32"/>
      <c r="C134" s="33"/>
      <c r="D134" s="33"/>
      <c r="E134" s="33"/>
      <c r="F134" s="33"/>
      <c r="G134" s="33"/>
      <c r="H134" s="34"/>
      <c r="I134" s="34"/>
      <c r="J134" s="34"/>
      <c r="K134" s="34"/>
      <c r="L134" s="34"/>
      <c r="M134" s="34"/>
      <c r="N134" s="34"/>
      <c r="O134" s="34"/>
      <c r="P134" s="35"/>
      <c r="Q134" s="36"/>
      <c r="R134" s="24" t="s">
        <v>69</v>
      </c>
      <c r="S134" s="23" t="s">
        <v>70</v>
      </c>
      <c r="T134" s="24" t="s">
        <v>71</v>
      </c>
      <c r="U134" s="24" t="s">
        <v>72</v>
      </c>
      <c r="V134" s="69"/>
    </row>
    <row r="135" spans="2:22" ht="28.5" customHeight="1" thickBot="1">
      <c r="B135" s="37"/>
      <c r="C135" s="38"/>
      <c r="D135" s="38"/>
      <c r="E135" s="38"/>
      <c r="F135" s="38"/>
      <c r="G135" s="38"/>
      <c r="H135" s="39"/>
      <c r="I135" s="39"/>
      <c r="J135" s="39"/>
      <c r="K135" s="39"/>
      <c r="L135" s="39"/>
      <c r="M135" s="39"/>
      <c r="N135" s="39"/>
      <c r="O135" s="39"/>
      <c r="P135" s="40"/>
      <c r="Q135" s="41"/>
      <c r="R135" s="42" t="s">
        <v>73</v>
      </c>
      <c r="S135" s="41" t="s">
        <v>73</v>
      </c>
      <c r="T135" s="41" t="s">
        <v>73</v>
      </c>
      <c r="U135" s="41" t="s">
        <v>74</v>
      </c>
      <c r="V135" s="70"/>
    </row>
    <row r="136" spans="2:22" ht="13.5" customHeight="1" thickBot="1">
      <c r="B136" s="71" t="s">
        <v>75</v>
      </c>
      <c r="C136" s="72"/>
      <c r="D136" s="72"/>
      <c r="E136" s="43"/>
      <c r="F136" s="43"/>
      <c r="G136" s="43"/>
      <c r="H136" s="44"/>
      <c r="I136" s="44"/>
      <c r="J136" s="44"/>
      <c r="K136" s="44"/>
      <c r="L136" s="44"/>
      <c r="M136" s="44"/>
      <c r="N136" s="44"/>
      <c r="O136" s="44"/>
      <c r="P136" s="45"/>
      <c r="Q136" s="45"/>
      <c r="R136" s="46">
        <v>32054.274</v>
      </c>
      <c r="S136" s="46">
        <v>8013.5685</v>
      </c>
      <c r="T136" s="46">
        <v>8013.5685</v>
      </c>
      <c r="U136" s="46">
        <f>+IF(ISERR(T136/S136*100),"N/A",T136/S136*100)</f>
        <v>100</v>
      </c>
      <c r="V136" s="47"/>
    </row>
    <row r="137" spans="2:22" ht="13.5" customHeight="1" thickBot="1">
      <c r="B137" s="73" t="s">
        <v>76</v>
      </c>
      <c r="C137" s="74"/>
      <c r="D137" s="74"/>
      <c r="E137" s="48"/>
      <c r="F137" s="48"/>
      <c r="G137" s="48"/>
      <c r="H137" s="49"/>
      <c r="I137" s="49"/>
      <c r="J137" s="49"/>
      <c r="K137" s="49"/>
      <c r="L137" s="49"/>
      <c r="M137" s="49"/>
      <c r="N137" s="49"/>
      <c r="O137" s="49"/>
      <c r="P137" s="50"/>
      <c r="Q137" s="50"/>
      <c r="R137" s="46">
        <v>32054.274</v>
      </c>
      <c r="S137" s="46">
        <v>8013.5685</v>
      </c>
      <c r="T137" s="46">
        <v>8013.5685</v>
      </c>
      <c r="U137" s="46">
        <f>+IF(ISERR(T137/S137*100),"N/A",T137/S137*100)</f>
        <v>100</v>
      </c>
      <c r="V137" s="47"/>
    </row>
    <row r="138" spans="2:22" s="51" customFormat="1" ht="14.25" customHeight="1" thickBot="1" thickTop="1">
      <c r="B138" s="52" t="s">
        <v>77</v>
      </c>
      <c r="C138" s="53"/>
      <c r="D138" s="53"/>
      <c r="E138" s="53"/>
      <c r="F138" s="53"/>
      <c r="G138" s="53"/>
      <c r="H138" s="54"/>
      <c r="I138" s="54"/>
      <c r="J138" s="54"/>
      <c r="K138" s="54"/>
      <c r="L138" s="54"/>
      <c r="M138" s="54"/>
      <c r="N138" s="54"/>
      <c r="O138" s="54"/>
      <c r="P138" s="54"/>
      <c r="Q138" s="54"/>
      <c r="R138" s="54"/>
      <c r="S138" s="54"/>
      <c r="T138" s="54"/>
      <c r="U138" s="54"/>
      <c r="V138" s="55"/>
    </row>
    <row r="139" spans="2:22" ht="44.25" customHeight="1" thickTop="1">
      <c r="B139" s="75" t="s">
        <v>78</v>
      </c>
      <c r="C139" s="76"/>
      <c r="D139" s="76"/>
      <c r="E139" s="76"/>
      <c r="F139" s="76"/>
      <c r="G139" s="76"/>
      <c r="H139" s="76"/>
      <c r="I139" s="76"/>
      <c r="J139" s="76"/>
      <c r="K139" s="76"/>
      <c r="L139" s="76"/>
      <c r="M139" s="76"/>
      <c r="N139" s="76"/>
      <c r="O139" s="76"/>
      <c r="P139" s="76"/>
      <c r="Q139" s="76"/>
      <c r="R139" s="76"/>
      <c r="S139" s="76"/>
      <c r="T139" s="76"/>
      <c r="U139" s="76"/>
      <c r="V139" s="77"/>
    </row>
    <row r="140" spans="2:22" ht="34.5" customHeight="1">
      <c r="B140" s="66" t="s">
        <v>104</v>
      </c>
      <c r="C140" s="67"/>
      <c r="D140" s="67"/>
      <c r="E140" s="67"/>
      <c r="F140" s="67"/>
      <c r="G140" s="67"/>
      <c r="H140" s="67"/>
      <c r="I140" s="67"/>
      <c r="J140" s="67"/>
      <c r="K140" s="67"/>
      <c r="L140" s="67"/>
      <c r="M140" s="67"/>
      <c r="N140" s="67"/>
      <c r="O140" s="67"/>
      <c r="P140" s="67"/>
      <c r="Q140" s="67"/>
      <c r="R140" s="67"/>
      <c r="S140" s="67"/>
      <c r="T140" s="67"/>
      <c r="U140" s="67"/>
      <c r="V140" s="68"/>
    </row>
    <row r="141" spans="2:22" ht="34.5" customHeight="1">
      <c r="B141" s="66" t="s">
        <v>105</v>
      </c>
      <c r="C141" s="67"/>
      <c r="D141" s="67"/>
      <c r="E141" s="67"/>
      <c r="F141" s="67"/>
      <c r="G141" s="67"/>
      <c r="H141" s="67"/>
      <c r="I141" s="67"/>
      <c r="J141" s="67"/>
      <c r="K141" s="67"/>
      <c r="L141" s="67"/>
      <c r="M141" s="67"/>
      <c r="N141" s="67"/>
      <c r="O141" s="67"/>
      <c r="P141" s="67"/>
      <c r="Q141" s="67"/>
      <c r="R141" s="67"/>
      <c r="S141" s="67"/>
      <c r="T141" s="67"/>
      <c r="U141" s="67"/>
      <c r="V141" s="68"/>
    </row>
    <row r="142" spans="2:22" ht="34.5" customHeight="1">
      <c r="B142" s="66" t="s">
        <v>106</v>
      </c>
      <c r="C142" s="67"/>
      <c r="D142" s="67"/>
      <c r="E142" s="67"/>
      <c r="F142" s="67"/>
      <c r="G142" s="67"/>
      <c r="H142" s="67"/>
      <c r="I142" s="67"/>
      <c r="J142" s="67"/>
      <c r="K142" s="67"/>
      <c r="L142" s="67"/>
      <c r="M142" s="67"/>
      <c r="N142" s="67"/>
      <c r="O142" s="67"/>
      <c r="P142" s="67"/>
      <c r="Q142" s="67"/>
      <c r="R142" s="67"/>
      <c r="S142" s="67"/>
      <c r="T142" s="67"/>
      <c r="U142" s="67"/>
      <c r="V142" s="68"/>
    </row>
    <row r="143" spans="2:22" ht="34.5" customHeight="1">
      <c r="B143" s="66" t="s">
        <v>107</v>
      </c>
      <c r="C143" s="67"/>
      <c r="D143" s="67"/>
      <c r="E143" s="67"/>
      <c r="F143" s="67"/>
      <c r="G143" s="67"/>
      <c r="H143" s="67"/>
      <c r="I143" s="67"/>
      <c r="J143" s="67"/>
      <c r="K143" s="67"/>
      <c r="L143" s="67"/>
      <c r="M143" s="67"/>
      <c r="N143" s="67"/>
      <c r="O143" s="67"/>
      <c r="P143" s="67"/>
      <c r="Q143" s="67"/>
      <c r="R143" s="67"/>
      <c r="S143" s="67"/>
      <c r="T143" s="67"/>
      <c r="U143" s="67"/>
      <c r="V143" s="68"/>
    </row>
    <row r="144" spans="2:22" ht="34.5" customHeight="1">
      <c r="B144" s="66" t="s">
        <v>108</v>
      </c>
      <c r="C144" s="67"/>
      <c r="D144" s="67"/>
      <c r="E144" s="67"/>
      <c r="F144" s="67"/>
      <c r="G144" s="67"/>
      <c r="H144" s="67"/>
      <c r="I144" s="67"/>
      <c r="J144" s="67"/>
      <c r="K144" s="67"/>
      <c r="L144" s="67"/>
      <c r="M144" s="67"/>
      <c r="N144" s="67"/>
      <c r="O144" s="67"/>
      <c r="P144" s="67"/>
      <c r="Q144" s="67"/>
      <c r="R144" s="67"/>
      <c r="S144" s="67"/>
      <c r="T144" s="67"/>
      <c r="U144" s="67"/>
      <c r="V144" s="68"/>
    </row>
    <row r="145" spans="2:22" ht="34.5" customHeight="1">
      <c r="B145" s="66" t="s">
        <v>109</v>
      </c>
      <c r="C145" s="67"/>
      <c r="D145" s="67"/>
      <c r="E145" s="67"/>
      <c r="F145" s="67"/>
      <c r="G145" s="67"/>
      <c r="H145" s="67"/>
      <c r="I145" s="67"/>
      <c r="J145" s="67"/>
      <c r="K145" s="67"/>
      <c r="L145" s="67"/>
      <c r="M145" s="67"/>
      <c r="N145" s="67"/>
      <c r="O145" s="67"/>
      <c r="P145" s="67"/>
      <c r="Q145" s="67"/>
      <c r="R145" s="67"/>
      <c r="S145" s="67"/>
      <c r="T145" s="67"/>
      <c r="U145" s="67"/>
      <c r="V145" s="68"/>
    </row>
  </sheetData>
  <sheetProtection/>
  <mergeCells count="5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32:H32"/>
    <mergeCell ref="I32:K32"/>
    <mergeCell ref="L32:O32"/>
    <mergeCell ref="B33:V33"/>
    <mergeCell ref="C53:H53"/>
    <mergeCell ref="I53:K53"/>
    <mergeCell ref="L53:O53"/>
    <mergeCell ref="B54:V54"/>
    <mergeCell ref="C73:H73"/>
    <mergeCell ref="I73:K73"/>
    <mergeCell ref="L73:O73"/>
    <mergeCell ref="B140:V140"/>
    <mergeCell ref="B74:V74"/>
    <mergeCell ref="C91:H91"/>
    <mergeCell ref="I91:K91"/>
    <mergeCell ref="L91:O91"/>
    <mergeCell ref="B92:V92"/>
    <mergeCell ref="C111:H111"/>
    <mergeCell ref="I111:K111"/>
    <mergeCell ref="L111:O111"/>
    <mergeCell ref="B141:V141"/>
    <mergeCell ref="B142:V142"/>
    <mergeCell ref="B143:V143"/>
    <mergeCell ref="B144:V144"/>
    <mergeCell ref="B145:V145"/>
    <mergeCell ref="B112:V112"/>
    <mergeCell ref="V134:V135"/>
    <mergeCell ref="B136:D136"/>
    <mergeCell ref="B137:D137"/>
    <mergeCell ref="B139:V139"/>
  </mergeCells>
  <printOptions horizontalCentered="1"/>
  <pageMargins left="0.7874015748031497" right="0.7874015748031497" top="0.984251968503937" bottom="0.984251968503937" header="0" footer="0.3937007874015748"/>
  <pageSetup fitToHeight="10" fitToWidth="1" horizontalDpi="600" verticalDpi="600" orientation="landscape" scale="41"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2014-04-29T21:08:47Z</dcterms:modified>
  <cp:category/>
  <cp:version/>
  <cp:contentType/>
  <cp:contentStatus/>
</cp:coreProperties>
</file>