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75" windowWidth="15480" windowHeight="11580"/>
  </bookViews>
  <sheets>
    <sheet name="reportados" sheetId="8" r:id="rId1"/>
  </sheets>
  <externalReferences>
    <externalReference r:id="rId2"/>
    <externalReference r:id="rId3"/>
  </externalReferences>
  <definedNames>
    <definedName name="_xlnm._FilterDatabase" localSheetId="0" hidden="1">reportados!$A$5:$W$471</definedName>
    <definedName name="a">'[1]orden y consecutivo'!$A$2:$C$701</definedName>
    <definedName name="aa">'[1]orden y consecutivo'!$A$2:$C$701</definedName>
    <definedName name="actos">'[1]orden y consecutivo'!$A$2:$C$701</definedName>
    <definedName name="actos1">'[2]orden y consecutivo'!$A$2:$C$669</definedName>
    <definedName name="actos2">'[2]orden y consecutivo'!$A$2:$C$669</definedName>
    <definedName name="_xlnm.Print_Area" localSheetId="0">reportados!$B$1:$V$471</definedName>
    <definedName name="FIDUCIARIO">#REF!</definedName>
    <definedName name="fiduciario1">#REF!</definedName>
    <definedName name="FIDUCIARIOS">#REF!</definedName>
    <definedName name="fiduciarios1">#REF!</definedName>
    <definedName name="_xlnm.Print_Titles" localSheetId="0">reportados!$1:$5</definedName>
  </definedNames>
  <calcPr calcId="145621"/>
</workbook>
</file>

<file path=xl/calcChain.xml><?xml version="1.0" encoding="utf-8"?>
<calcChain xmlns="http://schemas.openxmlformats.org/spreadsheetml/2006/main">
  <c r="W471" i="8" l="1"/>
  <c r="W468" i="8"/>
  <c r="W467" i="8"/>
  <c r="W466" i="8"/>
  <c r="W465" i="8"/>
  <c r="W464" i="8"/>
  <c r="W463" i="8"/>
  <c r="W459" i="8"/>
  <c r="W456" i="8"/>
  <c r="W455" i="8"/>
  <c r="W454" i="8"/>
  <c r="W453" i="8"/>
  <c r="W452" i="8"/>
  <c r="W451" i="8"/>
  <c r="W450" i="8"/>
  <c r="W449" i="8"/>
  <c r="W448" i="8"/>
  <c r="W447" i="8"/>
  <c r="W446" i="8"/>
  <c r="W445" i="8"/>
  <c r="W444" i="8"/>
  <c r="W443" i="8"/>
  <c r="W442" i="8"/>
  <c r="W441" i="8"/>
  <c r="W440" i="8"/>
  <c r="W439" i="8"/>
  <c r="W438" i="8"/>
  <c r="W437" i="8"/>
  <c r="W436" i="8"/>
  <c r="W435" i="8"/>
  <c r="W434" i="8"/>
  <c r="W433" i="8"/>
  <c r="W432" i="8"/>
  <c r="W431" i="8"/>
  <c r="W430" i="8"/>
  <c r="W429" i="8"/>
  <c r="W428" i="8"/>
  <c r="W427" i="8"/>
  <c r="W426" i="8"/>
  <c r="W425" i="8"/>
  <c r="W424" i="8"/>
  <c r="W423" i="8"/>
  <c r="W422" i="8"/>
  <c r="W420" i="8"/>
  <c r="W419" i="8"/>
  <c r="W418" i="8"/>
  <c r="W417" i="8"/>
  <c r="W416" i="8"/>
  <c r="W415" i="8"/>
  <c r="W414" i="8"/>
  <c r="W413" i="8"/>
  <c r="W412" i="8"/>
  <c r="W411" i="8"/>
  <c r="W410" i="8"/>
  <c r="W409" i="8"/>
  <c r="W408" i="8"/>
  <c r="W407" i="8"/>
  <c r="W406" i="8"/>
  <c r="W405" i="8"/>
  <c r="W404" i="8"/>
  <c r="W403" i="8"/>
  <c r="W402" i="8"/>
  <c r="W401" i="8"/>
  <c r="W400" i="8"/>
  <c r="W399" i="8"/>
  <c r="W398" i="8"/>
  <c r="W397" i="8"/>
  <c r="W396" i="8"/>
  <c r="W395" i="8"/>
  <c r="W394" i="8"/>
  <c r="W393" i="8"/>
  <c r="W392" i="8"/>
  <c r="W391" i="8"/>
  <c r="W390" i="8"/>
  <c r="W389" i="8"/>
  <c r="W388" i="8"/>
  <c r="W387" i="8"/>
  <c r="W386" i="8"/>
  <c r="W385" i="8"/>
  <c r="W384" i="8"/>
  <c r="W383" i="8"/>
  <c r="W382" i="8"/>
  <c r="W381" i="8"/>
  <c r="W380" i="8"/>
  <c r="W379" i="8"/>
  <c r="W378" i="8"/>
  <c r="W377" i="8"/>
  <c r="W376" i="8"/>
  <c r="W375" i="8"/>
  <c r="W374" i="8"/>
  <c r="W373" i="8"/>
  <c r="W372" i="8"/>
  <c r="W371" i="8"/>
  <c r="W370" i="8"/>
  <c r="W369" i="8"/>
  <c r="W368" i="8"/>
  <c r="W367" i="8"/>
  <c r="W366" i="8"/>
  <c r="W365" i="8"/>
  <c r="W361" i="8"/>
  <c r="W357" i="8"/>
  <c r="W353" i="8"/>
  <c r="W352" i="8"/>
  <c r="W351" i="8"/>
  <c r="W350" i="8"/>
  <c r="W349" i="8"/>
  <c r="W348" i="8"/>
  <c r="W347" i="8"/>
  <c r="W346" i="8"/>
  <c r="W344" i="8"/>
  <c r="W343" i="8"/>
  <c r="W342" i="8"/>
  <c r="W341" i="8"/>
  <c r="W337" i="8"/>
  <c r="W336" i="8"/>
  <c r="W335" i="8"/>
  <c r="W334" i="8"/>
  <c r="W332" i="8"/>
  <c r="W331" i="8"/>
  <c r="W330" i="8"/>
  <c r="W329" i="8"/>
  <c r="W328" i="8"/>
  <c r="W327" i="8"/>
  <c r="W323" i="8"/>
  <c r="W320" i="8"/>
  <c r="W319" i="8"/>
  <c r="W318" i="8"/>
  <c r="W317" i="8"/>
  <c r="W315" i="8"/>
  <c r="W314" i="8"/>
  <c r="W313" i="8"/>
  <c r="W312" i="8"/>
  <c r="W311" i="8"/>
  <c r="W310" i="8"/>
  <c r="W309" i="8"/>
  <c r="W308" i="8"/>
  <c r="W307" i="8"/>
  <c r="W306" i="8"/>
  <c r="W305" i="8"/>
  <c r="W304" i="8"/>
  <c r="W303" i="8"/>
  <c r="W302" i="8"/>
  <c r="W301" i="8"/>
  <c r="W300" i="8"/>
  <c r="W296" i="8"/>
  <c r="W295" i="8"/>
  <c r="W294" i="8"/>
  <c r="W293" i="8"/>
  <c r="W289" i="8"/>
  <c r="W286" i="8"/>
  <c r="W285" i="8"/>
  <c r="W282" i="8"/>
  <c r="W281" i="8"/>
  <c r="W279" i="8"/>
  <c r="W277" i="8"/>
  <c r="W276" i="8"/>
  <c r="W272" i="8"/>
  <c r="W269" i="8"/>
  <c r="W268" i="8"/>
  <c r="W265" i="8"/>
  <c r="W264" i="8"/>
  <c r="W263" i="8"/>
  <c r="W259" i="8"/>
  <c r="W258" i="8"/>
  <c r="W254" i="8"/>
  <c r="W253" i="8"/>
  <c r="W252" i="8"/>
  <c r="W251" i="8"/>
  <c r="W250" i="8"/>
  <c r="W246" i="8"/>
  <c r="W245" i="8"/>
  <c r="W244" i="8"/>
  <c r="W241" i="8"/>
  <c r="W239" i="8"/>
  <c r="W238" i="8"/>
  <c r="W237" i="8"/>
  <c r="W234" i="8"/>
  <c r="W233" i="8"/>
  <c r="W232" i="8"/>
  <c r="W231" i="8"/>
  <c r="W229" i="8"/>
  <c r="W228" i="8"/>
  <c r="W227" i="8"/>
  <c r="W226" i="8"/>
  <c r="W225" i="8"/>
  <c r="W224" i="8"/>
  <c r="W223" i="8"/>
  <c r="W222" i="8"/>
  <c r="W221" i="8"/>
  <c r="W220" i="8"/>
  <c r="W219" i="8"/>
  <c r="W218" i="8"/>
  <c r="W216" i="8"/>
  <c r="W215" i="8"/>
  <c r="W214" i="8"/>
  <c r="W213" i="8"/>
  <c r="W212" i="8"/>
  <c r="W211" i="8"/>
  <c r="W210" i="8"/>
  <c r="W209" i="8"/>
  <c r="W208" i="8"/>
  <c r="W207" i="8"/>
  <c r="W206" i="8"/>
  <c r="W205" i="8"/>
  <c r="W204" i="8"/>
  <c r="W203" i="8"/>
  <c r="W202" i="8"/>
  <c r="W201" i="8"/>
  <c r="W200" i="8"/>
  <c r="W199" i="8"/>
  <c r="W198" i="8"/>
  <c r="W197" i="8"/>
  <c r="W196" i="8"/>
  <c r="W195" i="8"/>
  <c r="W194" i="8"/>
  <c r="W193" i="8"/>
  <c r="W192" i="8"/>
  <c r="W188" i="8"/>
  <c r="W185" i="8"/>
  <c r="W183" i="8"/>
  <c r="W182" i="8"/>
  <c r="W181" i="8"/>
  <c r="W180" i="8"/>
  <c r="W179" i="8"/>
  <c r="W178" i="8"/>
  <c r="W177" i="8"/>
  <c r="W176" i="8"/>
  <c r="W172" i="8"/>
  <c r="W169" i="8"/>
  <c r="W168" i="8"/>
  <c r="W167" i="8"/>
  <c r="W166" i="8"/>
  <c r="W165" i="8"/>
  <c r="W163" i="8"/>
  <c r="W162" i="8"/>
  <c r="W161" i="8"/>
  <c r="W160" i="8"/>
  <c r="W159" i="8"/>
  <c r="W157" i="8"/>
  <c r="W156" i="8"/>
  <c r="W155" i="8"/>
  <c r="W154" i="8"/>
  <c r="W153" i="8"/>
  <c r="W152" i="8"/>
  <c r="W151" i="8"/>
  <c r="W150" i="8"/>
  <c r="W149" i="8"/>
  <c r="W148" i="8"/>
  <c r="W144" i="8"/>
  <c r="W142" i="8"/>
  <c r="W141" i="8"/>
  <c r="W137" i="8"/>
  <c r="W134" i="8"/>
  <c r="W133" i="8"/>
  <c r="W132" i="8"/>
  <c r="W128" i="8"/>
  <c r="W125" i="8"/>
  <c r="W123" i="8"/>
  <c r="W122" i="8"/>
  <c r="W121" i="8"/>
  <c r="W120" i="8"/>
  <c r="W119" i="8"/>
  <c r="W118" i="8"/>
  <c r="W117" i="8"/>
  <c r="W116" i="8"/>
  <c r="W113" i="8"/>
  <c r="W112" i="8"/>
  <c r="W111" i="8"/>
  <c r="W110" i="8"/>
  <c r="W109" i="8"/>
  <c r="W108" i="8"/>
  <c r="W107" i="8"/>
  <c r="W106" i="8"/>
  <c r="W105" i="8"/>
  <c r="W104" i="8"/>
  <c r="W103" i="8"/>
  <c r="W102" i="8"/>
  <c r="W101" i="8"/>
  <c r="W100" i="8"/>
  <c r="W98" i="8"/>
  <c r="W96" i="8"/>
  <c r="W95" i="8"/>
  <c r="W94" i="8"/>
  <c r="W93" i="8"/>
  <c r="W92" i="8"/>
  <c r="W91" i="8"/>
  <c r="W90" i="8"/>
  <c r="W89" i="8"/>
  <c r="W88" i="8"/>
  <c r="W87" i="8"/>
  <c r="W86" i="8"/>
  <c r="W85" i="8"/>
  <c r="W84" i="8"/>
  <c r="W83" i="8"/>
  <c r="W82" i="8"/>
  <c r="W81" i="8"/>
  <c r="W80" i="8"/>
  <c r="W79" i="8"/>
  <c r="W78" i="8"/>
  <c r="W77" i="8"/>
  <c r="W76" i="8"/>
  <c r="W75" i="8"/>
  <c r="W74" i="8"/>
  <c r="W73" i="8"/>
  <c r="W72" i="8"/>
  <c r="W71" i="8"/>
  <c r="W70" i="8"/>
  <c r="W69" i="8"/>
  <c r="W68" i="8"/>
  <c r="W67" i="8"/>
  <c r="W66" i="8"/>
  <c r="W65" i="8"/>
  <c r="W64" i="8"/>
  <c r="W63" i="8"/>
  <c r="W62" i="8"/>
  <c r="W61" i="8"/>
  <c r="W60" i="8"/>
  <c r="W59" i="8"/>
  <c r="W58" i="8"/>
  <c r="W57" i="8"/>
  <c r="W56" i="8"/>
  <c r="W55" i="8"/>
  <c r="W54" i="8"/>
  <c r="W53" i="8"/>
  <c r="W52" i="8"/>
  <c r="W51" i="8"/>
  <c r="W50" i="8"/>
  <c r="W49" i="8"/>
  <c r="W48" i="8"/>
  <c r="W47" i="8"/>
  <c r="W46" i="8"/>
  <c r="W45" i="8"/>
  <c r="W44" i="8"/>
  <c r="W43" i="8"/>
  <c r="W42" i="8"/>
  <c r="W41" i="8"/>
  <c r="W40" i="8"/>
  <c r="W39" i="8"/>
  <c r="W38" i="8"/>
  <c r="W37" i="8"/>
  <c r="W36" i="8"/>
  <c r="W35" i="8"/>
  <c r="W34" i="8"/>
  <c r="W33" i="8"/>
  <c r="W29" i="8"/>
  <c r="W26" i="8"/>
  <c r="W25" i="8"/>
  <c r="W24" i="8"/>
  <c r="W20" i="8"/>
  <c r="W19" i="8"/>
  <c r="W18" i="8"/>
  <c r="W17" i="8"/>
  <c r="W16" i="8"/>
  <c r="W15" i="8"/>
  <c r="W11" i="8"/>
  <c r="W10" i="8"/>
  <c r="T472" i="8" l="1"/>
  <c r="E262" i="8"/>
  <c r="E261" i="8" s="1"/>
  <c r="E267" i="8"/>
  <c r="E266" i="8" s="1"/>
  <c r="E23" i="8"/>
  <c r="E275" i="8" l="1"/>
  <c r="E291" i="8" l="1"/>
  <c r="E292" i="8"/>
  <c r="E235" i="8" l="1"/>
  <c r="E187" i="8" l="1"/>
  <c r="E186" i="8"/>
  <c r="E140" i="8"/>
  <c r="E28" i="8"/>
  <c r="E27" i="8" s="1"/>
  <c r="E139" i="8"/>
  <c r="E171" i="8"/>
  <c r="E170" i="8"/>
  <c r="E97" i="8"/>
  <c r="E421" i="8"/>
  <c r="E458" i="8"/>
  <c r="E457" i="8" s="1"/>
  <c r="E283" i="8"/>
  <c r="E284" i="8"/>
  <c r="E356" i="8"/>
  <c r="E355" i="8"/>
  <c r="E354" i="8"/>
  <c r="E127" i="8"/>
  <c r="E130" i="8"/>
  <c r="E131" i="8"/>
  <c r="E136" i="8"/>
  <c r="E135" i="8" s="1"/>
  <c r="E32" i="8"/>
  <c r="E278" i="8"/>
  <c r="E280" i="8"/>
  <c r="E287" i="8"/>
  <c r="E288" i="8"/>
  <c r="E126" i="8"/>
  <c r="E143" i="8"/>
  <c r="E138" i="8" s="1"/>
  <c r="E158" i="8"/>
  <c r="E164" i="8"/>
  <c r="E147" i="8"/>
  <c r="E184" i="8"/>
  <c r="E175" i="8"/>
  <c r="E217" i="8"/>
  <c r="E230" i="8"/>
  <c r="E240" i="8"/>
  <c r="E236" i="8"/>
  <c r="E243" i="8"/>
  <c r="E242" i="8" s="1"/>
  <c r="E191" i="8"/>
  <c r="E249" i="8"/>
  <c r="E248" i="8" s="1"/>
  <c r="E247" i="8" s="1"/>
  <c r="E257" i="8"/>
  <c r="E256" i="8" s="1"/>
  <c r="E255" i="8" s="1"/>
  <c r="E316" i="8"/>
  <c r="E298" i="8" s="1"/>
  <c r="E322" i="8"/>
  <c r="E321" i="8" s="1"/>
  <c r="E299" i="8"/>
  <c r="E333" i="8"/>
  <c r="E324" i="8" s="1"/>
  <c r="E326" i="8"/>
  <c r="E345" i="8"/>
  <c r="E338" i="8" s="1"/>
  <c r="E340" i="8"/>
  <c r="E360" i="8"/>
  <c r="E359" i="8" s="1"/>
  <c r="E358" i="8" s="1"/>
  <c r="E364" i="8"/>
  <c r="E470" i="8"/>
  <c r="E469" i="8" s="1"/>
  <c r="E460" i="8" s="1"/>
  <c r="E462" i="8"/>
  <c r="E461" i="8" s="1"/>
  <c r="E115" i="8"/>
  <c r="E124" i="8"/>
  <c r="E14" i="8"/>
  <c r="E13" i="8" s="1"/>
  <c r="E12" i="8" s="1"/>
  <c r="E9" i="8"/>
  <c r="E8" i="8"/>
  <c r="E7" i="8"/>
  <c r="E173" i="8" l="1"/>
  <c r="E362" i="8"/>
  <c r="E274" i="8"/>
  <c r="E363" i="8"/>
  <c r="E145" i="8"/>
  <c r="E273" i="8"/>
  <c r="E271" i="8" s="1"/>
  <c r="E270" i="8" s="1"/>
  <c r="E260" i="8" s="1"/>
  <c r="E114" i="8"/>
  <c r="E99" i="8" s="1"/>
  <c r="E31" i="8" s="1"/>
  <c r="E325" i="8"/>
  <c r="E339" i="8"/>
  <c r="E290" i="8"/>
  <c r="E190" i="8"/>
  <c r="E174" i="8"/>
  <c r="E146" i="8"/>
  <c r="E297" i="8"/>
  <c r="E189" i="8"/>
  <c r="E129" i="8"/>
  <c r="E30" i="8" l="1"/>
  <c r="E22" i="8" l="1"/>
  <c r="E21" i="8" s="1"/>
  <c r="E6" i="8" s="1"/>
</calcChain>
</file>

<file path=xl/sharedStrings.xml><?xml version="1.0" encoding="utf-8"?>
<sst xmlns="http://schemas.openxmlformats.org/spreadsheetml/2006/main" count="5292" uniqueCount="2040">
  <si>
    <t>SALDO FINAL EJERCICIO ANTERIOR</t>
  </si>
  <si>
    <t>CONCESION OTORGADA AL GOBIERNO DEL ESTADO DE MICHOACAN POR LA SCT PARA CONSTRUIR, OPERAR Y EXPLOTAR BAJO EL REGIMEN DE CUOTAS DE PEAJE EL TRAMO CARRETERO ATLACOMULCO-MARAVATIO.</t>
  </si>
  <si>
    <t>SM940243 "GÓMEZ PALACIO-CUENCAMÉ-YERBANÍS" (CARRETERA TORREÓN-CUENCAMÉ-DURANGO) MANDATO 4861-5</t>
  </si>
  <si>
    <t>CONCESIÓN OTORGADA A PARTICULAR POR EL GOBIERNO FEDERAL A TRAVÉS DE LA S.C.T. PARA LA CONSTRUCCIÓN, EXPLOTACIÓN, MANTENIMIENTO Y CONSERVACIÓN DEL TRAMO CARRETERO DE 135.0 KMS. DE LA CARRETERA GÓMEZ PALACIO-CUENCAMÉ-YERBANÍS.</t>
  </si>
  <si>
    <t>CONCESION OTORGADA A PARTICULAR POR EL GOBIERNO FEDERAL A TRAVES DE LA S.C.T. PARA LA CONSTRUCCION, EXPLOTACION, MANTENIMIENTO Y CONSERVACION DEL TRAMO CARRETERO DE 105.3 KMS. DE LA CARRETERA DURANGO-YERBANIS.</t>
  </si>
  <si>
    <t>CONCESION OTORGADA A PARTICULAR POR EL GOBIERNO FEDERAL A TRAVES DE LA SECRETARIA DE COMUNICACIONES Y TRANSPORTES PARA LA CONSTRUCCION, EXPLOTACION, MANTENIMIENTO Y CONSERVACION DEL TRAMO CARRETERO DE 42.0 KMS. DE LA CARRETERA TIJUANA-TECATE INCLUIDO EL LIBRAMIENTO DE TECATE.</t>
  </si>
  <si>
    <t>MEXICANA DE TÉCNICOS EN AUTOPISTAS, S.A. DE C.V. Y CAPUFE ADHERENTE.</t>
  </si>
  <si>
    <t>CONCESIÓN OTORGADA A PARTICULAR POR EL GOBIERNO FEDERAL A TRAVÉS DE LA SCT PARA LA CONSTRUCCIÓN, EXPLOTACIÓN, MANTENIMIENTO Y CONSERVACIÓN DEL TRAMO CARRETERO DE 33.7 KMS. DEL LIBRAMIENTO ORIENTE SAN LUIS POTOSÍ Y DEL LIBRAMIENTO PONIENTE DE SLP DE 33.7 KMS.</t>
  </si>
  <si>
    <t>DIRECCIÓN GENERAL DE PROMOCIÓN EMPRESARIAL</t>
  </si>
  <si>
    <t>MEXICO EMPRENDE</t>
  </si>
  <si>
    <t>ADIMINISTRE Y ENTREGUE RECURSOS QUE INTEGRAN SU PATRIMONIO A TRAVÉS DE LA BANCA DE DESARROLLO, LA FINANCIERA RURAL O FIDEICOMISOS PÚBLICOS DE FOMENTO DEL GOBIERNO FEDERAL, PARA: A)DESROLLAR E INSTRUMENTAR PROGRAMAS QUE TENGAN COMO PROPÓSITO QUE LAS EMPRESAS TENGAN ACCESO AL FINANCIAMIENTO EN CONDICIONES COMPETITIVAS. B)APOYO EN EL OTORGAMIENTO DE GARANTÍAS PARA LAS MISMAS, LO QUE PERMITIRÁ A LAS EMPRESAS ACCEDER A FINANCIAMIENTOS EN MEJORES CONDICIONES.</t>
  </si>
  <si>
    <t>FIDEICOMISO PLAN DE PENSIONES</t>
  </si>
  <si>
    <t>PRIMA DE ANTIGÜEDAD</t>
  </si>
  <si>
    <t>GARANTIZAR EL CUMPLIMIENTO DE PAGO DEL CRÉDITO OTORGADO AL GOBIERNO DEL ESTADO DE MORELOS</t>
  </si>
  <si>
    <t>CENTRO DE INVESTIGACIÓN EN QUÍMICA APLICADA</t>
  </si>
  <si>
    <t>20083890U01485</t>
  </si>
  <si>
    <t>FIDEICOMISO INVERSIÓN Y ADMINISTRACIÓN</t>
  </si>
  <si>
    <t>DESARROLLO DE PROYECTOS ESPECÍFICOS DE INVESTIGACIÓN, ASÍ COMO LOS GASTOS POR LA CREACIÓN Y MANTENIMIENTO DE INSTALACIONES DE INVESTIGACIÓN, SU EQUIPAMIENTO, EL SUMINISTRO DE MATERIALES, OTORGAMIENTO DE INCENTIVOS EXTRAORDINARIOS A LOS INVESTIGADORES Y OTROS PROPÓSITOS RELACIONADOS CON LOS PROYECTOS CIENTÍFICOS O TECNOLÓGICOS APROBADOS</t>
  </si>
  <si>
    <t>CONSERVACIÓN DE LA NATURALEZA Y LA CALIDAD DEL MEDIO AMBIENTE A TRAVÉS DE LA INVESTIGACIÓN CIENTÍFICA, ENCAMINADA AL DESARROLLO DE TECNOLOGÍA PARA LA BÚSQUEDA DE INSTRUMENTOS QUE PROPORCIONEN UN MEJORAMIENTO DE LA CALIDAD DEL MEDIO AMBIENTE, AVOCÁNDOSE POR TODOS LOS MEDIOS POSIBLES A LA CONSERVACIÓN Y USO RACIONAL DE LA NATURALEZA PARA EL BIENESTAR FÍSICO Y SOCIAL DE TODO SER VIVO.</t>
  </si>
  <si>
    <t>FONDO DE RESTITUCION (FORE)</t>
  </si>
  <si>
    <t>FIDEICOMITENTE INICIAL "GENWORTH SEGUROS DE CRÉDITO A LA VIVIENDA S.A. DE C.V." Y S.H.F. COMO FIDEICOMITENTE ADHERENTE DEL FIDEICOMISO "C" F/1532 A.H.M.</t>
  </si>
  <si>
    <t>200806HKI01483</t>
  </si>
  <si>
    <t>CONVENIO DE ADHESIÓN AL FIDEICOMISO "C" F/1532 AHM/SOCIEDAD HIPOTECARIA FEDERAL</t>
  </si>
  <si>
    <t>MANDATOS FUSIÓN Y LIQUIDACIÓN (FONEP, FIDEIN, PAI)</t>
  </si>
  <si>
    <t>ADMINISTRACIÓN DE CARTERAS CREDITICIAS.</t>
  </si>
  <si>
    <t>PRIVADO</t>
  </si>
  <si>
    <t>FIDEICOMISO No. 2103.- CUAUHTEMOC - OSIRIS</t>
  </si>
  <si>
    <t>FONDO DE PENSIONES Y PRIMAS DE ANTIGÜEDAD DE NAFIN</t>
  </si>
  <si>
    <t>FIDEICOMISO 80230 ART. 55 BIS LEY DE INSTITUCIONES DE CRÉDITO</t>
  </si>
  <si>
    <t>FIDEICOMISO IRREVOCABLE DE ADMINISTRACIÓN E INVERSIÓN NIÑA DEL MILENIO</t>
  </si>
  <si>
    <t>APOYO DE RECURSOS EN EFECTIVO PARA GASTOS DE ALIMENTACIÓN, VESTIDO Y EDUCACIÓN A LA NIÑA DEL MILENIO</t>
  </si>
  <si>
    <t>700019GYR343</t>
  </si>
  <si>
    <t>FIDEICOMISO PARA EL DESARROLLO DEL DEPORTE NO. 4611-1</t>
  </si>
  <si>
    <t>ADMINISTRAR LOS RECURSOS QUE SE GENERAN POR EL APROVECHAMIENTO DE LAS INSTALACIONES DEPORTIVAS DEL IMSS</t>
  </si>
  <si>
    <t>700019GYR344</t>
  </si>
  <si>
    <t>FIDEICOMISO EUROCENTRO MONTERREY</t>
  </si>
  <si>
    <t>199906GON00907</t>
  </si>
  <si>
    <t>200809J0U01482</t>
  </si>
  <si>
    <t>FIDEICOMISO PARA PAGO DE LIQUIDACION A LOS TRABAJADORES DE CONFIANZA Y SINDICALIZADOS DE CAPUFE, N° 2165-8</t>
  </si>
  <si>
    <t>BANCO MERCANTIL DEL NORTE, S.A. (BANORTE)</t>
  </si>
  <si>
    <t>FIDEICOMISO PARA LA ASISTENCIA LEGAL DE LOS MIEMBROS DE LA JUNTA DE GOBIERNO Y SERVIDORES PÚBLICOS DE LA COMISIÓN NACIONAL DE SEGUROS Y FIANZAS ASÍ COMO DE LOS INTERVENTORES ADMINISTRATIVOS O GERENTES Y FUNCIONARIOS AUXILIARES DE LAS INTERVENCIONES</t>
  </si>
  <si>
    <t>200606C0001457</t>
  </si>
  <si>
    <t>COMISIÓN NACIONAL DE SEGUROS Y FIANZAS</t>
  </si>
  <si>
    <t>20003890Y01110</t>
  </si>
  <si>
    <t>FIDEICOMISO N° 030051-4</t>
  </si>
  <si>
    <t>QUE EL FIDUCIARIO RECIBA EN PROPIEDAD FIDUCIARIA LAS APORTACIONES DE LA FIDEICOMITENTE, INVIERTA Y ADMINISTRE EL PATRIMONIO DEL FIDEICOMISO EN LOS TÉRMINOS DEL FIDEICOMISO, EN BENEFICIO DEL FIDEICOMISARIO.</t>
  </si>
  <si>
    <t>91C</t>
  </si>
  <si>
    <t>FINANCIAR Y/O COMPLETAR EL FINANCIAMIENTO NECESARIO PARA HACER FRENTE A LAS OBLIGACIONES LABORALES POR EL RETIRO DE LOS TRABAJADORES DEL CENTRO</t>
  </si>
  <si>
    <t>90U</t>
  </si>
  <si>
    <t>CENTRO DE INVESTIGACIONES EN QUÍMICA APLICADA</t>
  </si>
  <si>
    <t>70003890U176</t>
  </si>
  <si>
    <t>FIDEICOMISO PARA PAGO DE PRIMAS DE ANTIGÜEDAD Y JUBILACIÓN CIQA</t>
  </si>
  <si>
    <t>EL PAGO DE PRIMAS DE ANTIGÜEDAD ASÍ COMO PRIMAS DE JUBILACIÓN A LOS FIDEICOMISARIOS</t>
  </si>
  <si>
    <t>90W</t>
  </si>
  <si>
    <t>CENTRO DE INVESTIGACIONES Y ESTUDIOS SUPERIORES EN ANTROPOLOGÍA SOCIAL</t>
  </si>
  <si>
    <t>20013890W01126</t>
  </si>
  <si>
    <t>FONDO DE INVESTIGACIÓN CIENTÍFICA Y DESARROLLO TECNOLÓGICO</t>
  </si>
  <si>
    <t>200206G0N01312</t>
  </si>
  <si>
    <t>FIDEICOMISO PARA EL IMPULSO AL FINANCIAMIENTO DE LAS EMPRESAS</t>
  </si>
  <si>
    <t>200306G0N01324</t>
  </si>
  <si>
    <t>200306G0N01327</t>
  </si>
  <si>
    <t>FIDEICOMISO ARTICULO 55 BIS DE LA LEY DE INSTITUCIONES DE CRÉDITO</t>
  </si>
  <si>
    <t>200606G0N01410</t>
  </si>
  <si>
    <t>FIDEICOMISO DE APOYO A LAS EXPORTACIONES FIDAPEX</t>
  </si>
  <si>
    <t>BANCO NACIONAL DE OBRAS Y SERVICIOS PÚBLICOS, S.N.C.</t>
  </si>
  <si>
    <t>700006GIC055</t>
  </si>
  <si>
    <t>FID. 66.- GOBIERNO FEDERAL PARA CRÉDITOS ESPECIALES</t>
  </si>
  <si>
    <t>700020VYF192</t>
  </si>
  <si>
    <t>FID. 285.-PROMOTORA DE DESARROLLO URBANO.- FRACCIONAMIENTO BOSQUES DEL VALLE COACALCO.</t>
  </si>
  <si>
    <t>FIDEICOMISO PÚBLICO DE ADMNISTRACIÓN Y PAGO DE EQUIPO MILITAR</t>
  </si>
  <si>
    <t>ADMINISTRAR LOS RECURSOS QUE FORMAN SU PATRIMONIO Y CUBRIR LAS EROGACIONES POR LAS ADQUISICIONES DE BIENES TALES COMO EQUIPO MILITAR, TERRESTRE, AÉREO Y REFACCIONES; ASÍ COMO LA CONTRATACIÓN DE OBRA PÚBLICA Y DE LOS SERVICIOS DE MANTENIMIENTO NECESARIOS PARA DICHOS BIENES Y OBRAS, DESTINADOS A LA REALIZACIÓN DE OPERACIONES DE ORDEN INTERIOR Y SEGURIDAD NACIONAL DE CARÁCTER CONTINGENTE O URGENTE, QUE LLEVE A CABO LA SEDENA EN TÉRMINOS DE LAS DISPOSICIONES APLICABLES, A FIN DE CONTAR CON LOS MEDIOS NECESARIOS PARA EL CUMPLIMIENTO DE SUS FUNCIONES.</t>
  </si>
  <si>
    <t>GOBIERNO DEL ESTADO DE MORELOS</t>
  </si>
  <si>
    <t>GOBIERNO DEL ESTADO DE SINALOA</t>
  </si>
  <si>
    <t>OTORGAR CRÉDITOS PARA LA ADQUISICIÓN DE PREDIOS RÚSTICOS EN EL ESTADO DE CHIAPAS</t>
  </si>
  <si>
    <t>CONSEJO NACIONAL DE CIENCIA Y TECNOLOGÍA</t>
  </si>
  <si>
    <t>FONDO DE INVESTIGACIÓN Y DESARROLLO PARA LA MODERNIZACIÓN TECNOLÓGICA</t>
  </si>
  <si>
    <t>VQX</t>
  </si>
  <si>
    <t>FIDEICOMISO PARA COADYUVAR AL DESARROLLO DE LAS ENTIDADES FEDERATIVAS Y MUNICIPIOS (FIDEM)</t>
  </si>
  <si>
    <t>FUNCIÓN PÚBLICA</t>
  </si>
  <si>
    <t>FIDEICOMISO DEL BICENTENARIO</t>
  </si>
  <si>
    <t>SUBCUENTA CONALEP: ESTABLECER MODELOS DE EVALUACIÓN EDUCATIVA Y DE SEGUIMIENTO DE EGRESADOS, ASÍ COMO LOS MECANISMOS E INSTRUMENTOS QUE PERMITAN IDENTIFICAR LAS CARACTERÍSTICAS DE LA GESTIÓN INSTITUCIONAL Y EL IMPACTO DEL PROCESO DE FORMACIÓN PROFESIONAL DEL CONALEP EN EL ÁMBITO FEDERALIZADO SUBCUENTA SEP: DESARROLLAR LOS PROYECTOS: A) GESTIÓN ESCOLAR EN LA ESCUELA PRIMARIA, B) INVESTIGACIÓN, INNOVACIÓN E INTEGRACIÓN EDUCATIVA, C) PROYECTO DE RENOVACIÓN PEDAGÓGICA Y ORGANIZATIVA DE LAS ESCUELAS PUBLICAS DE EDUCACIÓN SECUNDARIA, D) TITULO DE ESPECIALISTA UNIVERSITARIO EN INTEGRACIÓN EDUCATIVA, E) FOMENTAR Y MEJORAR LA EDUCACIÓN INTERCULTURAL PARA LOS MIGRANTES (FOMEIM).</t>
  </si>
  <si>
    <t>2MANDATO</t>
  </si>
  <si>
    <t>ADMINISTRAR LOS RECURSOS PARA LA PROTECCIÓN Y CONSERVACIÓN DEL EXCONVENTO DE SANTO DOMINGO PROMOCIÓN Y DIFUSIÓN DE ACTIVIDADES CULTURALES</t>
  </si>
  <si>
    <t>GOBIERNO DE OAXACA, FOMENTO SOCIAL BANAMEX, A. C.</t>
  </si>
  <si>
    <t>200011H0001072</t>
  </si>
  <si>
    <t>ANÁLOGO</t>
  </si>
  <si>
    <t>VYF</t>
  </si>
  <si>
    <t>FIDEICOMISO FONDO NACIONAL DE HABITACIONES POPULARES</t>
  </si>
  <si>
    <t>200420VYF01374</t>
  </si>
  <si>
    <t>FIDEICOMISO FONDO NACIONAL DE APOYO ECONÓMICO A LA VIVIENDA (FONAEVI)</t>
  </si>
  <si>
    <t>GOBIERNO DEL ESTADO DE GUERRERO</t>
  </si>
  <si>
    <t>GOBIERNO DEL ESTADO DE GUANAJUATO</t>
  </si>
  <si>
    <t>GOBIERNO DEL ESTADO DE QUERÉTARO</t>
  </si>
  <si>
    <t>GOBIERNO DEL ESTADO BAJA CALIFORNIA</t>
  </si>
  <si>
    <t>FIDEICOMISO PLAN DE PENSIONES PARA EL PERSONAL ACTIVO DEL IMP.</t>
  </si>
  <si>
    <t>*FINANCIAR PROYECTOS ESPECÍFICOS DE INVESTIGACIÓN, AL CREACIÓN Y MANTENIMIENTO DE LAS INSTALACIONES DE INVESTIGACIÓN, SU EQUIPAMIENTO, SUMINISTRO DE MATERIALES, EL OTORGAMIENTO DE INCENTIVOS EXTRAORDINARIOS A LOS INVESTIGADORES Y OTROS PROPÓSITOS DIRECTAMENTE VINCULADOS PARA LOS PROYECTOS CIENTÍFICOS O TECNOLÓGICOS. * REGULAR LA APLICACIÓN DE LOS RECURSOS AUTOGENERADOS POR EL CIATEJ</t>
  </si>
  <si>
    <t>90K</t>
  </si>
  <si>
    <t>FIDEICOMISO DE ADMINISTRACION Y OPERACION DEL ISSFAM</t>
  </si>
  <si>
    <t>FIDEICOMISO DE ADMINISTRACION E INVERSION PARA EL ESTABLECIMIENTO Y OPERACION DE LOS FONDOS DE APOYO A LA INVESTIGACION CIENTIFICA Y DESARROLLO TECNOLOGICO DEL INIFAP</t>
  </si>
  <si>
    <t>FIDEICOMISO DE INVESTIGACION PARA EL DESARROLLO DEL PROGRAMA DE APROVECHAMIENTO DEL ATUN Y PROTECCION DE DELFINES Y OTROS EN TORNO A ESPECIES ACUATICAS PROTEGIDAS</t>
  </si>
  <si>
    <t>FIDEICOMISO DE INVERSION Y ADMINISTRACION DEL TRAMO CARRETERO NIZUC-TULUM NO. 160265-7</t>
  </si>
  <si>
    <t>DESTINAR RECURSOS PARA LA CREACIÓN Y MANTENIMIENTO DE INSTALACIONES DE INVESTIGACIÓN, SU EQUIPAMIENTO, EL SUMINISTRO DE MATERIALES Y OTORGAMIENTO DE INCENTIVOS AL PERSONAL</t>
  </si>
  <si>
    <t>90E</t>
  </si>
  <si>
    <t>CENTRO DE INVESTIGACIÓN EN MATERIALES AVANZADOS, S.C.</t>
  </si>
  <si>
    <t>20003890E01116</t>
  </si>
  <si>
    <t>ARRENDAMIENTO FINANCIERO</t>
  </si>
  <si>
    <t>FIDEICOMISO PARA ADMINISTRAR EL FONDO DE PENSIONES Y GASTOS MEDICOS DE BNCI.</t>
  </si>
  <si>
    <t>FONDO SECTORIAL DE INVESTIGACIÓN PARA EL DESARROLLO SOCIAL</t>
  </si>
  <si>
    <t>APOYAR PROYECTOS DE INVESTIGACIÓN CIENTÍFICA Y TECNOLÓGICA EN LAS ÁREAS DE CONOCIMIENTO QUE REQUIERA EL SECTOR DESARROLLO SOCIAL</t>
  </si>
  <si>
    <t>FONDO SECTORIAL DE INVESTIGACIÓN Y DESARROLLO EN CIENCIAS NAVALES</t>
  </si>
  <si>
    <t>APOYAR PROYECTOS DE INVESTIGACIÓN CIENTÍFICA Y TECNOLÓGICA EN CIENCIAS NAVALES</t>
  </si>
  <si>
    <t>APOYAR PROYECTOS DE INVESTIGACIÓN CIENTÍFICA Y TECNOLÓGICA EN LAS ÁREAS DE CONOCIMIENTO QUE REQUIERA EL SECTOR ECONOMÍA</t>
  </si>
  <si>
    <t>FONDO DE DESARROLLO CIENTÍFICO Y TECNOLÓGICO PARA EL FOMENTO DE LA PRODUCCIÓN Y FINANCIAMIENTO DE VIVIENDA Y EL CRECIMIENTO DEL SECTOR HABITACIONAL</t>
  </si>
  <si>
    <t>APOYAR PROYECTOS DE INVESTIGACIÓN CIENTÍFICA Y TECNOLÓGICA EN MATERIA DEL SECTOR VIVIENDA</t>
  </si>
  <si>
    <t>700021WVW101</t>
  </si>
  <si>
    <t>FIDEICOMISO DE RESERVA PARA EL PAGO DE PENSIONES O JUBILACIONES Y PRIMAS DE ANTIGÜEDAD.</t>
  </si>
  <si>
    <t>PENSIONES Y PRIMAS DE ANTIGÜEDAD AL PERSONAL DE FONATUR, LA CREACIÓN O INCREMENTO DE LA RESERVA PARA PENSIONES O JUBILACIONES DEL PERSONAL DE FONATUR.</t>
  </si>
  <si>
    <t>LOS GOBIERNOS DEL DISTRITO FEDERAL Y LOS GOBIERNOS DE LOS ESTADOS DE HIDALGO, ESTADO DE MEXICO, MORELOS, PUEBLA Y TLAXCALA.</t>
  </si>
  <si>
    <t>DAR CUMPLIMIENTO A LO DISPUESTO POR LA FRACCIÓN V, DEL ARTÍCULO 47 DE LAS CONDICIONES GENERALES DE TRABAJO, O A LA QUE, EN SU CASO, LA SUSTITUYA PARA TALES EFECTOS, RELATIVO A OTORGAR, A LOS TRABAJADORES DE BASE DE LA CNBV QUE, EN SU CASO SE RETIREN DESPUÉS DE 15 AÑOS DE SERVICIOS ININTERRUMPIDOS, UNA GRATIFICACIÓN CONSISTENTE EN LA CANTIDAD QUE RESULTE DE APLICAR EL 3%, O BIEN EL PORCENTAJE QUE, EN SU CASO SE DETERMINE EN LAS PROPIAS CONDICIONES GENERALES DE TRABAJO, AL ÚLTIMO SUELDO TABULAR MENSUAL PERCIBIDO, ELEVADO AL AÑO, MULTIPLICADO POR EL NÚMERO DE AÑOS LABORADOS.</t>
  </si>
  <si>
    <t>FIDEICOMISO PARA EL PAGO DE GRATIFICACIÓN POR ANTIGÜEDAD A LOS TRABAJADORES DE BASE DE LA CNBV QUE SE RETIREN DESPUÉS DE 15 AÑOS DE SERVICIOS ININTERRUMPIDOS.</t>
  </si>
  <si>
    <t>200606B0001456</t>
  </si>
  <si>
    <t>UNIDAD COORDINADORA</t>
  </si>
  <si>
    <t>CONSECUTIVO</t>
  </si>
  <si>
    <t>PRESIDENCIA DE LA REPÚBLICA</t>
  </si>
  <si>
    <t>1FIDEICOMISO</t>
  </si>
  <si>
    <t>ESTADO MAYOR PRESIDENCIAL</t>
  </si>
  <si>
    <t>HACIENDA Y CRÉDITO PÚBLICO</t>
  </si>
  <si>
    <t>EL COLEGIO DE LA FRONTERA NORTE, A.C.</t>
  </si>
  <si>
    <t>20003891C01106</t>
  </si>
  <si>
    <t>FIDEICOMISO DE INVESTIGACIÓN EL COLEGIO DE LA FRONTERA NORTE</t>
  </si>
  <si>
    <t>200610K2N01416</t>
  </si>
  <si>
    <t>9ZU</t>
  </si>
  <si>
    <t>FONDO MIXTO DE FOMENTO A LA INVESTIGACIÓN CIENTÍFICA Y TECNOLÓGICA CONACYT-GOBIERNO DEL ESTADO DE PUEBLA</t>
  </si>
  <si>
    <t>FONDO MIXTO DE FOMENTO A LA INVESTIGACIÓN CIENTÍFICA Y TECNOLÓGICA CONACYT-GOBIERNO DEL ESTADO DE QUERÉTARO</t>
  </si>
  <si>
    <t>GOBIERNO DEL ESTADO DE SAN LUÍS POTOSÍ</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</si>
  <si>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</si>
  <si>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BRINDAR ASESORIA FINANCIERA Y LEGAL A LAS MICRO, PEQUEÑAS Y MEDIANAS EMPRESAS, ASI COMO A PERSONAS FISICAS CON ACTIVIDAD EMPRESARIAL PARA LA OBTENCION DE CREDITOS.</t>
  </si>
  <si>
    <t>CONSTITUIR UN MECANISMO A TRAVÉS DEL CUAL SE ADMINISTRE E INVIERTAN LOS RECURSOS FIDEICOMITIDOS EN BENFICIO DE LOS FIDEICOMISARIOS, TRABAJADORES DE LA FIDEICOMITENTE QUE SE ADHIERAN AL PLAN.</t>
  </si>
  <si>
    <t>FIDEICOMISO PARA PROMOVER LA INVESTIGACIÓN DEL DERECHO FISCAL Y ADMINISTRATIVO</t>
  </si>
  <si>
    <t>COORDINAR, DISEÑAR, ADMINISTRAR, EJECUTAR, DAR SEGUIMIENTO Y EVALUAR LOS PROGRAMAS FEDERALES QUE OTORGAN SUBSIDIOS, QUE SE ESTABLEZCAN EN EL PRESUPUESTO DE EGRESOS DE LA FEDERACIÓN POR EL EJERCICIO FISCAL CORRESPONDIENTE Y QUE SE DESTINEN A APOYAR LA CONSTRUCCIÓN Y AUTOCONSTRUCCIÓN, MEJORAMIENTO Y ADQUISICIÓN DE LAS VIVIENDAS DE LAS FAMILIAS DE MENORES INGRESOS.</t>
  </si>
  <si>
    <t>FIDEICOMISO PARA EL DESARROLLO REGIONAL NORESTE (FIDENOR-ESTE)</t>
  </si>
  <si>
    <t>MANDATO PARA EL ESTABLECIMIENTO DEL FONDO DE CONTINGENCIA DE LAS RME´S</t>
  </si>
  <si>
    <t>DIRECCIÓN GENERAL DE PROGRAMACIÓN, ORGANIZACIÓN Y PRESUPUESTO</t>
  </si>
  <si>
    <t>FINANCIAMIENTO DE LOS TRABAJOS DE CONSERVACIÓN DEL CONJUNTO DE LOS EXCONVENTOS DE SAN PEDRO Y SAN PABLO TEPOSCOLULA, SANTO DOMINGO YANHUITLAN Y SAN JUAN BAUTISTA COIXTLAHUACA EN EL ESTADO DE OAXACA.</t>
  </si>
  <si>
    <t>GOBIERNO DEL ESTADO DE OAXACA , FOMENTO SOCIAL BANAMEX, A. C.</t>
  </si>
  <si>
    <t>700011D00339</t>
  </si>
  <si>
    <t>FIDEICOMISO IRREVOCABLE DE ADMINISTRACIÓN 'CENTRO CULTURAL SANTO DOMINGO', OAXACA</t>
  </si>
  <si>
    <t>700011A3Q076</t>
  </si>
  <si>
    <t>MANDATO ANTIGUO COLEGIO DE SAN IDELFONSO</t>
  </si>
  <si>
    <t>90M</t>
  </si>
  <si>
    <t>CENTRO DE INVESTIGACIÓN Y DOCENCIA ECONÓMICAS, A.C.</t>
  </si>
  <si>
    <t>20003890M01044</t>
  </si>
  <si>
    <t>FIDEICOMISO 1725-1-PARA INTEGRAR DIVERSOS FONDOS (PATRIMONIAL)</t>
  </si>
  <si>
    <t>700011HOO092</t>
  </si>
  <si>
    <t>MANDATO DEL FONDO NACIONAL PARA LA CULTURA Y LAS ARTES</t>
  </si>
  <si>
    <t>FUNDACIÓN ROCKEFELLER, FONCA, FUNDACIÓN CULTURAL BANCOMER</t>
  </si>
  <si>
    <t>FIDEICOMISO PARA LA CULTURA DE LA COMISIÓN MÉXICO-ESTADOS UNIDOS PARA EL INTERCAMBIO EDUCATIVO Y CULTURAL F/22514 (FONCA)</t>
  </si>
  <si>
    <t>APOYAR INTERCAMBIOS CULTURALES</t>
  </si>
  <si>
    <t>DIRECCIÓN GENERAL DE MATERIALES EDUCATIVOS</t>
  </si>
  <si>
    <t>CONVENIO ESPECIFICO PARA LA OPERACIÓN Y DESARROLLO DEL PROGRAMA SEPA-INGLES</t>
  </si>
  <si>
    <t>FOMENTAR Y CANALIZAR APOYOS A LAS INVESTIGACIONES CIENTÍFICAS Y LOS DESARROLLOS TECNOLÓGICOS DE INTERÉS PARA EL ESTADO</t>
  </si>
  <si>
    <t>INBURSA</t>
  </si>
  <si>
    <t>FINANCIAR EL GASTO Y LAS INVERSIONES DE LOS PROYECTOS DE INVESTIGACIÓN CIENTÍFICA O TECNOLÓGICA, INNOVACIÓN Y DESARROLLOS TECNOLÓGICOS, FORMACIÓN DE RECURSOS HUMANOS ESPECIALIZADOS, BECAS, DIVULGACIÓN CIENTÍFICA Y TECNOLÓGICA CREACIÓN Y FORTALECIMIENTO DE GRUPOS O CUERPOS ACADÉMICOS DE INVESTIGACIÓN Y DESARROLLO TECNOLÓGICO, Y DE LA INFRAESTRUCTURA DE INVESTIGACIÓN Y DESARROLLO, ASÍ COMO EL FINANCIAMIENTO DE ALIANZAS ESTRATÉGICAS Y FORMACIÓN DE NUEVOS GRUPOS DE INVESTIGACIÓN Y DESARROLLO, EN ÁREAS COMO DESARROLLO SUSTENTABLE, TECNOLOGÍAS DE PUNTA, TEMAS EMERGENTES DE LA INVESTIGACIÓN QUE REQUIERA LA COMISIÓN FEDERAL DE ELECTRICIDAD</t>
  </si>
  <si>
    <t>FIDEICOMISO IRREVOCABLE DE INVERSIÓN Y ADMINISTRACIÓN PARA EL PAGO DE PENSIONES Y JUBILACIONES, F/10045</t>
  </si>
  <si>
    <t>FIDEICOMISO A QUE HACE REFERENCIA EL ART. 55 BIS DE LA LEY DE INSTITUCIONES DE CRÉDITO</t>
  </si>
  <si>
    <t>PROPORCIONAR APOYOS A LA PROPIA INSTITUCIÓN ENCAMINADOS AL FORTALECIMIENTO DE SU CAPITAL</t>
  </si>
  <si>
    <t>HAT</t>
  </si>
  <si>
    <t>FONDO DE CAPITALIZACIÓN E INVERSIÓN DEL SECTOR RURAL</t>
  </si>
  <si>
    <t>CONSEJO NACIONAL AGROPECUARIO, A. C.</t>
  </si>
  <si>
    <t>200706HAT01473</t>
  </si>
  <si>
    <t>FONDO DE INVERSIÓN DE CAPITAL EN AGRONEGOCIOS (FICA)</t>
  </si>
  <si>
    <t>BANRURAL</t>
  </si>
  <si>
    <t>GOBIERNO DEL ESTADO DE CAMPECHE</t>
  </si>
  <si>
    <t>IXE</t>
  </si>
  <si>
    <t>N° DE CASOS</t>
  </si>
  <si>
    <t>UNIDAD RESPONSABLE COORDINADORA</t>
  </si>
  <si>
    <t>FIDEICOMITENTE 
O 
MANDANTE</t>
  </si>
  <si>
    <t>CLAVE 
DE 
REGISTRO</t>
  </si>
  <si>
    <t>DENOMINACIÓN</t>
  </si>
  <si>
    <t>OBJETO</t>
  </si>
  <si>
    <t>DESCRIPCIÓN TIPO DE FIDUCIARIO</t>
  </si>
  <si>
    <t>FIDUCIARIO 
O 
MANDATARIO</t>
  </si>
  <si>
    <t>GRUPO 
TEMÁTICO</t>
  </si>
  <si>
    <t>INGRESOS
(PESOS)</t>
  </si>
  <si>
    <t>RENDIMIENTOS
(PESOS)</t>
  </si>
  <si>
    <t>EGRESOS
(PESOS)</t>
  </si>
  <si>
    <t>DESTINO
REPORTE DEL CUMPLIMIENTO DE LA MISIÓN Y FINES</t>
  </si>
  <si>
    <t>DISPONIBILDAD
(PESOS)</t>
  </si>
  <si>
    <t>TIPO  DE DISPONIBILIDAD</t>
  </si>
  <si>
    <t>APORTACIÓN INICIAL
OBSERVACIONES</t>
  </si>
  <si>
    <t>I.-   INFORMACIÓN SOBRE LOS FIDEICOMISOS, MANDATOS Y ANÁLOGOS QUE NO SON ENTIDADES,</t>
  </si>
  <si>
    <t>199806HIU00742</t>
  </si>
  <si>
    <t>ADMINISTRAR LAS RESERVAS DEL FONDO DE PENSIONES Y PRIMAS DE ANTIGÜEDAD DE LA FIDEICOMITENTE.</t>
  </si>
  <si>
    <t>TRIBUNAL FEDERAL DE JUSTICIA FISCAL Y ADMINISTRATIVA</t>
  </si>
  <si>
    <t>BANCO SANTANDER SERFIN S. A.</t>
  </si>
  <si>
    <t>ADMINISTRAR EL FONDO DEL FIDEICOMITENTE.</t>
  </si>
  <si>
    <t>200618T0K01453</t>
  </si>
  <si>
    <t>FIDEICOMISO PARA APOYAR LOS PROGRAMAS, PROYECTOS Y ACCIONES PARA LA PREVENCIÓN Y CONTROL DE LA CONTAMINACIÓN AMBIENTAL EN LA ZONA METROPOLITANA DEL VALLE DE MÉXICO</t>
  </si>
  <si>
    <t>MANDATO</t>
  </si>
  <si>
    <t>3ANÁLOGO</t>
  </si>
  <si>
    <t>ESTABILIZACION PRESUPUESTARIA</t>
  </si>
  <si>
    <t>PROGRAMA INTERINSTITUCIONAL DE ESTUDIOS DE LA REGIÓN DE AMÉRICA DEL NORTE</t>
  </si>
  <si>
    <t>FIDEICOMISO PARA EL AHORRO DE ENERGÍA ELÉCTRICA</t>
  </si>
  <si>
    <t>INDUCIR Y PROMOVER EL USO RACIONAL DE ENERGÍA ELÉCTRICA</t>
  </si>
  <si>
    <t>CONSTRUCTORA GEOTERMOELECTRICA DEL PACIFICO, S. A. DE C. V.</t>
  </si>
  <si>
    <t>200818T4I01492</t>
  </si>
  <si>
    <t>FONDO DE ESTABILIZACION PARA LA INVERSION EN INFRAESTRUCTURA DE PETROLEOS MEXICANOS (FEIIP)</t>
  </si>
  <si>
    <t>COMPENSAR CON LOS RECURSOS DEL FONDO DE ESTABILIZACIÓN, LA DISMINUCIÓN DE LOS INGRESOS PROPIOS DE LA ENTIDAD, ASOCIADA A DISMINUCIONES EN EL PRECIO PROMEDIO PONDERADO DE BARRIL DE PETRÓLEO CRUDO MEXICANO Y DE OTROS HIDROCARBUROS, O DEL MOVIMIENTO DEL TIPO DE CAMBIO DEL PESO RESPECTO DEL DÓLAR DE LOS ESTADOS UNIDOS DE AMÉRICA DURANTE EL EJERCICIO FISCAL DE QUE SE TRATE, POR DEBAJO DE LOS ESTIMADOS POR LA LEY DE INGRESOS PARA EL EJERCICIO FISCAL CORRESPONDIENTE</t>
  </si>
  <si>
    <t>RECIBIR, ADMINISTRAR Y ENAJENAR LOS BIENES QUE APORTA EL FIDEICOMITENTE Y CON EL PRODUCTO DE VENTA, ENTREGAR A LOS SOCIOS AHORRADORES EL MONTO DE SUS DEPOSITOS QUE MANTENGAN EN LAS CAJAS DE AHORRO, UNA VEZ DEDUCIDO DE LOS MISMOS EL MONTO DE LOS CREDITOS QUE LES HAYAN OTORGADO LAS PROPIAS CAJAS DE AHORRO.</t>
  </si>
  <si>
    <t>ESTABLECER LOS FONDOS DE CONTINGENCIA DE LAS REPRESENTACIONES DE MÉXICO EN EL EXTERIOR, LOS CUALES LES PERMITIRAN TENER LA SOLVENCIA FINANCIERA QUE REQUIEREN PARA LLEVAR A CABO CON EFICACIA Y EFICIENCIA LAS ACCIONES DE POLÍTICA EXTERIOR, RESOLVIENDO CON INMEDIATEZ SITUACIONES NO PREVISTAS EN SUS PRESUPUESTO Y QUE SON UTILIZADOS EN EL CASO DE REQUERIR CUBRIR GASTOS DE CARÁCTER EXTRAORDINARIO, RESPECTO DE LOS CUALES NO LES ES POSIBLE ESPERAR LA EXPEDICIÓN DE UNA CUENTA POR LIQUIDAR CERTIFICADA, LA ADQUISICIÓN DE LAS DIVISAS Y LA TRANSFERENCIA BANCARIA.</t>
  </si>
  <si>
    <t>FORTALECER EL ESQUEMA FINANCIERO DE LAS SOCIEDADES Y COOPERATIVAS DE AHORRO Y PRESTAMO Y DE APOYO A SUS AHORRADORES.</t>
  </si>
  <si>
    <t>CONTAR CON UN CENTRO DE CAPACITACION PARA FUNCIONARIOS DE LOS TRES NIVELES DE GOBIERNO ASI COMO PROMOVER LAS BUENAS PRACTICAS EN MATERIA DE EVALUACION FINANCIERA Y SOCIOECONOMICA DE PROYECTOS DE INVERSION PUBLICA.</t>
  </si>
  <si>
    <t>LA CREACION DE UN FONDO DE AHORRO EN BENEFICIO DE LOS SERVIDORES PUBLICOS DE LOS TRES PODERES DE LA UNION, CON PLAZAS OPERATIVAS DE BASE Y DE CONFIANZA QUE VOLUNTARIAMENTE DECIDEN INCORPORARSE AL FONAC.</t>
  </si>
  <si>
    <t>APOYAR EL DESARROLLO DE INFRAESTRUCTURA EN LOS ESTADOS Y EL DISTRITO FEDERAL, MEDIANTE LA ADMINISTRACION DE RECURSOS RELACIONADOS CON LOS INGRESOS EXCEDENTES PREVISTOS EN LAS DISPOSICIONES APLICABLES</t>
  </si>
  <si>
    <t>APOYAR LA REESTRUCTURACIÓN DE LOS SISTEMAS PÚBLICOS DE PENSIONES, PARA CONTRIBUIR A LA CONSOLIDACIÓN DE UN SISTEMA NACIONAL DE PENSIONES BASADO EN CUENTAS INDIVIDUALES, MÁS EQUITATIVO Y CON MAYOR COBERTURA.</t>
  </si>
  <si>
    <t>FIDEICOMISO PARA EL PROGRAMA ESPECIAL DE FINANCIAMIENTO A LA VIVIENDA PARA EL MAGISTERIO</t>
  </si>
  <si>
    <t>CREACIÓN DE UN FONDO GLOBALIZADOR DE FINANCIAMIENTO PARA LA VIVIENDA DEL MAGISTERIO</t>
  </si>
  <si>
    <t>FONDO DE RETIRO VOLUNTARIO Y LIQUIDACIONES DEL PERSONAL DE CIATEQ, A.C.</t>
  </si>
  <si>
    <t>EL OBJETO DEL FIDEICOMISO ES FINANCIAR Y/O COMPLEMENTAR EL FINANCIAMIENTO NECESARIO PARA HACER FRENTE AL RETIRO VOLUNTARIO Y LIQUIDACIONES DEL PERSONAL DEL CENTRO.</t>
  </si>
  <si>
    <t>QUE EL FIDUCIARIO LLEVE A CABO TODOS LOS ACTOS NECESARIOS PARA EL REGISTRO Y RECEPCIÓN, DE LA CARTERA CREDITICIA, CORRESPONDIENTE A LOS ACTIVOS DE PETRÓLEOS MEXICANOS, ORGANISMOS SUBSIDIARIOS Y EMPRESAS FILIALES, Y ADMINISTRE, COBRE Y RECIBA LA CARTERA DE EXTRABAJADORES Y EL COBRO DE ESTA EN LA VÍA JUDICIAL. LA COBRANZA JUDICIAL SE REALIZARA DE ACUERDO CON LAS INSTRUCCIONES QUE POR ESCRITO RECIBA DEL COMITÉ TÉCNICO Y EN LOS TÉRMINOS DE LA CLÁUSULA TERCERA DEL PRIMER CONVENIO MODIFICATORIO. QUE EL FIDUCIARIO LLEVE A CABO LA INVERSIÓN Y DESINVERSION DE LOS RECURSOS FINANCIEROS QUE FORMEN PARTE DEL PATRIMONIO DEL CONTRATO, SUS GANANCIAS DE CAPITAL, INTERESES, PRODUCTOS O RENDIMIENTOS QUE SE DERIVEN DEL MISMO, CONFORME A LAS POLÍTICAS DE INVERSIÓN QUE AL EFECTO HUBIERA APROBADO EL COMITÉ TÉCNICO</t>
  </si>
  <si>
    <t>199818T4I00889</t>
  </si>
  <si>
    <t>CONSTITUIR FONDOS DE GARANTIAS A FAVOR DE BANCOMEXT Y OTRAS INSTITUCIONES Y SOCIEDADES NACIONALES DE CREDITO CON EL PROPOSITO DE GENERAR ACCESO AL CREDITO Y FINANCIAMIENTO DE LAS EMPRESAS, PRINCIPALMENTE MICRO, PEQUEÑAS Y MEDIANAS EMPRESAS (MPYMES).</t>
  </si>
  <si>
    <t>PROPORCIONAR APOYOS AL FIDEICOMITENTE, ENCAMINADOS AL FORTALECIMIENTO DE SU CAPITAL EN TERMINOS DE LO SEÑALADO POR EL ARTICULO 55 BIS DE LA LEY DE INSTITUCIONES DE CREDITO.</t>
  </si>
  <si>
    <t>ESTABLECER UN FONDO AL CUAL SE APORTEN RECURSOS PARA SER DESTINADOS A PROGRAMAS QUE PROMUEVAN LA COMPETITIVIDAD DE LAS EXPORTACIONES MEXICANAS A DIVERSOS MERCADOS, MEDIANTE COBERTURA DE RIESGO POLITICO, RIESGO COMPRADOR Y GARANTIAS DE CREDITO.</t>
  </si>
  <si>
    <t>PROMOVER LA PREVENCION Y CONTROL DE LA CONTAMINACION DEL AIRE POR GASES DE EFECTO INVERNADERO, PROTECCION AL MEDIO AMBIENTE Y RESTAURACION DEL EQUILIBRIO ECOLOGICO.</t>
  </si>
  <si>
    <t>CONSTITUIR UN MECANISMO PARA LA ADMINISTRACION Y OPERACION DEL FONDO DE PENSIONES A QUE SE REFIERE EL ART. 46 DE LAS CONDICIONES GENERALES DE TRABAJO (REVISION 2006)</t>
  </si>
  <si>
    <t>DESTINADO A LA PUBLICACION DE OBRAS QUE TIENDAN A DIVULGAR NUESTRAS RIQUEZAS PICTORICAS, ARQUITECTONICAS, ESCULTORICAS Y EN GENERAL, LAS DIVERSAS MANIFESTACIONES ARTISTICAS DE NUESTRO PAIS.</t>
  </si>
  <si>
    <t>ES UN FIDEICOMISO IRREVOCABLE EN DONDE EL FIDEICOMITENTE AFECTA RECURSOS PARA EL PAGO DE PRIMAS Y LA FIDUCIARIA INVIERTA, ADMINISTRA Y CUSTODIA DICHOS RECURSOS. LA FIDUCIARIA RECIBA DE SKANDIA VIDA LA SUMA ASEGURADA Y LA ADMINISTRE E INVIERTA PARA SU ENTREGA A LOS BENEFICIARIOS, CONFORME AL CONTRATO. CONFORMAR EL PATRIMONIO DEL FONDO DE AHORRO, ADMINISTRAR Y CUSTODIAR LAS APORTACIONES PARA QUE LAS MISMAS SEAN INVERTIDAS.</t>
  </si>
  <si>
    <t>200620VST01448</t>
  </si>
  <si>
    <t>INVERTIR Y ADMINISTRAR LAS APORTACIONES QUE REALICE LA FIDEICOMITENTE PARA EL PAGO DE PRIMAS DE ANTIGÜEDAD PARA EL PERSONAL DE PLANTA O DE CONFIANZA DE LA ADMINISTRACIÓN PORTUARIA INTEGRAL DE MAZATLÁN, S.A. DE C.V.</t>
  </si>
  <si>
    <t>FIDEICOMISO DE INVERSIÓN Y ADMINISTRACIÓN PARA EL PAGO DE PRIMAS DE ANTIGÜEDAD PARA EL PERSONAL DE PLANTA O DE CONFIANZA DE LA ADMINISTRACIÓN PORTUARIA INTEGRAL DE MAZATLÁN, S.A. DE C.V.</t>
  </si>
  <si>
    <t>200609J2T01455</t>
  </si>
  <si>
    <t>ADMINISTRACIÓN PORTUARIA INTEGRAL DE MAZATLÁN, S.A. DE C.V.</t>
  </si>
  <si>
    <t>J2T</t>
  </si>
  <si>
    <t>ADQUIRIR PREDIOS, VIVIENDAS TERMINADAS, EN PROCESO DE CONSTRUCCIÓN O A FUTURO PARA EL PROGRAMA DE VIVIENDA PARA MAGISTRADOS Y JUECES DEL PODER JUDICIAL FEDERAL; VENDER INMUEBLES QUE YA NO SEAN DE UTILIDAD PARA EL MISMO; CONTRATAR SERVICIOS DE ASESORÍA; ASÍ COMO CUBRIR GASTOS DE OPERACIÓN DEL FIDEICOMISO.</t>
  </si>
  <si>
    <t>BRINDAR SERVICIOS DE APOYO A LAS EMPRESAS MEXICANAS Y EUROPEAS PARA LOGRAR ACUERDOS DE COLABORACIÓN E INTERCAMBIO DE TECNOLOGÍA.</t>
  </si>
  <si>
    <t>FIDEICOMISO PARA LA PLATAFORMA DE INFRAESTRUCTURA, MANTENIMIENTO Y EQUIPAMIENTO DE SEGURIDAD PÚBLICA Y DE AERONAVES</t>
  </si>
  <si>
    <t>ADMINISTRAR LOS RECURSOS QUE FORMAN SU PATRIMONIO PARA REALIZAR LOS PAGOS POR LAS CONTRATACIONES DE SERVICIOS U OBRA PÚBLICA Y LA ADQUISICIÓN DE BIENES QUE REALICE LA SSP, INCLUYENDO LAS QUE REQUIERAN SUS ÓRGANOS ADMINISTRATIVOS DESCONCENTRADOS, A FIN DE CONTAR CON MEJORES INSTRUMENTOS PARA LAS POLICÍAS U OTRAS CORPORACIONES DE SEGURIDAD PÚBLICA FEDERAL ENCARGADAS DE COMBATIR EL DELITO EN EL ÁMBITO FEDERAL, COMO SON TECNOLOGÍA DE PUNTA EN EL RAMO DE LAS TECOMUNICACIONES, EQUIPO TERRESTRE Y AÉREO, INCLUIDO SU MANTENIMIENTO Y REFACCIONES, NECESARIO PARA EL CUMPLIMIENTO DE SUS FUNCIONES.</t>
  </si>
  <si>
    <t>FIDEICOMISO FONDO DE ASISTENCIA TECNICA EN PROGRAMAS DE FINANCIAMIENTO PYME</t>
  </si>
  <si>
    <t>FONDO DE PENSIONES DE CONTRIBUCION DEFINIDA DE NACIONAL FINANCIERA</t>
  </si>
  <si>
    <t>FONDO SECTORIAL DE INVESTIGACIÓN PARA EL DESARROLLO AEROPORTUARIO Y LA NAVEGACIÓN AÉREA</t>
  </si>
  <si>
    <t>APOYAR PROYECTOS DE INVESTIGACIÓN CIENTÍFICA Y TECNOLÓGICA QUE REQUIERA EL SECTOR AEROPORTUARIO</t>
  </si>
  <si>
    <t>FIDEICOMISO DE ADMINISTRACION PARA EL OTORGAMIENTO Y PRIMAS DE ANTIGÜEDAD</t>
  </si>
  <si>
    <t>FIDEICOMISO PARA ADMINISTRAR EL FONDO DE PENSIONES Y GASTOS MEDICOS DE BANPESCA</t>
  </si>
  <si>
    <t>1FEDERAL</t>
  </si>
  <si>
    <t>200706G0N01464</t>
  </si>
  <si>
    <t>FONDO MEXICANO DE CARBONO, CAPITULO UNO</t>
  </si>
  <si>
    <t>200706G0N01461</t>
  </si>
  <si>
    <t>FIDEICOMISO PARA TRABAJADORES DE NACIONAL HOTELERA BAJA CALIFORNIA, S. A.</t>
  </si>
  <si>
    <t>CUSTODIA Y ADMINISTRACIÓN DE LA RESERVA QUE CONSTITUIRÁ EL FONDO DEL FIDEICOMISO PARA HACER LOS PAGOS DE LAS PRIMAS DE ANTIGÜEDAD.</t>
  </si>
  <si>
    <t>DIRECCIÓN GENERAL DE PROGRAMAS REGIONALES</t>
  </si>
  <si>
    <t>GOBIERNO DEL ESTADO</t>
  </si>
  <si>
    <t>FONDO MIXTO CIUDADES COLONIALES</t>
  </si>
  <si>
    <t>200906G0N01511</t>
  </si>
  <si>
    <t>FIDEICOMISO PEA Y PRESTAMOS JUBILADOS</t>
  </si>
  <si>
    <t>CONSTITUIR UN FONDO PARA QUE BANCOMEXT HAGA FRENTE A LAS OBLIGACIONES DERIVADAS DE LAS PRESTACIONES POR CONCEPTO DE COMPLEMENTO DEL PEA (PRESTAMO ESPECIAL PARA EL AHORRO) Y PRESTAMOS DE LOS JUBILADOS DE BANCOMEXT, BAJO EL PLAN DE BENEFICIO DEFINIDO.</t>
  </si>
  <si>
    <t>200906HIU01508</t>
  </si>
  <si>
    <t>COMPLEMENTO DEL PRESTAMO ESPECIAL PARA EL AHORRO (PEA) Y PRESTAMOS DE CORTO Y MEDIANO PLAZO PARA JUBILADOS BAJO EL PLAN DE BENEFICIO DEFINIDO</t>
  </si>
  <si>
    <t>CONSTITUIR UNA RESERVA PARA HACER FRENTE A LAS OBLIGACIONES DE LA FIDEICOMITENTE POR CONCEPTO DE COMPLEMENTO DEL PRESTAMO ESPECIAL PARA EL AHORRO (PEA) Y PRESTAMOS DE CORTO Y MEDIANO PLAZO PARA JUBILADOS BAJO EL PLAN DE BENEFICIO DEFINIDO.</t>
  </si>
  <si>
    <t>FIDEICOMISO PLAN DE PENSIONES Y JUBILACÌONES ESSA</t>
  </si>
  <si>
    <t>FIDEICOMISO FONDO DE AHORRO OBREROS DE ESSA</t>
  </si>
  <si>
    <t>ADMINISTRAR LOS RECURSOS, A EFECTO DE QUE SE DESTINEN A FOMENTAR Y CANALIZAR APOYOS A ESTUDIOS Y PROYECTOS QUE HAYAN SIDO IDENTIFICADOS POR LOS FIDEICOMITENTES COMO DETONADORES DE DESARROLLO ECONOMICO Y SOCIAL DE LA MESO REGION NORESTE DE MEXICO.</t>
  </si>
  <si>
    <t>CUBRIR LOS GASTOS QUE SE DERIVEN DE LA CONTRATACION DE CAMPAÑAS DE PROMOCION Y PUBLICIDAD DE ACAPULCO A NIVEL NACIONAL E INTERNACIONAL.</t>
  </si>
  <si>
    <t>COADYUVAR EN LA PROMOCION DEL DESARROLLO SOCIOECONOMICO DE LA ZONA DE INFLUENCIA, MEDIANTE EL FOMENTO A LA ACTIVIDAD TURISTICA, IMPULSANDO PROYECTOS QUE APROVECHEN EL IMPACTO DEL TURISMO.</t>
  </si>
  <si>
    <t>FINANCIAR LA EDICION Y PUBLICACION DE LAS OBRAS ESPECIALIZADAS DEL TRIBUNAL, ASI COMO LA DIFUCION DE TODAS AQUELLAS RELACIONADAS CON LA MATERIA; FINANCIAR EL ESTABLECIMIENTO DE LIBRERIAS ESPECIALIZADAS EN LAS CUALES SE PONDRAN A LA VENTA AL PUBLICO LAS PUBLICACIONES DEL TRIBUNAL Y LAS DE OTRAS EDITORIALES; APOYAR FINANCIERAMENTE A LA CAPACITACION DEL PERSONAL DEL TRIBUNAL; CONCEDER BECAS O PREMIOS; SUFRAGAR LOS GASTOS EMERGENTES O DE CUALQUIER NATURALEZA, QUE SEAN NECESARIOS PARA EL CUMPLIMIENTO DE LOS FINES DEL PROPIO FIDEICOMISO.</t>
  </si>
  <si>
    <t>F/2064 "SEGUNDA ETAPA DEL DISTRIBUIDOR UNO DEL ANILLO PERIFERICO ECOLOGICO DEL ESTADO DE PUEBLA"</t>
  </si>
  <si>
    <t>FONDO SECTORIAL DE INVESTIGACIÓN EN MATERIAS AGRÍCOLA, PECUARIA, ACUACULTURA, AGROBIOTECNOLOGÍA Y RECURSOS FITOGENÉTICOS</t>
  </si>
  <si>
    <t>FONDO DE AUXILIO ECONOMICO A FAMILIARES DE LAS VICTIMAS DE HOMICIDIO DE MUJERES EN EL MUNICIPIO DE JUAREZ, CHIHUAHUA.</t>
  </si>
  <si>
    <t>FIDEICOMISO PARA EL APOYO A LA INVESTIGACION CIENTIFICA Y DESARROLLO TECNOLOGICO DEL INSTITUTO DE INVESTIGACIONES ELECTRICAS</t>
  </si>
  <si>
    <t>FIDEICOMISO IRREVOCABLE DE ADMINISTRACION NO. 10055 (L@RED DE LA GENTE)</t>
  </si>
  <si>
    <t>MANDATO FIDUCIARIO DE INVERSION Y ADMON. APOYO FINANCIERO A FAVOR DEL FIDEICOMISO SINDICATURA DE PROMOTORA DEL VALLE DE MORELIA (PROVAM)</t>
  </si>
  <si>
    <t>UNIDAD DE PLANEACIÓN ECONÓMICA DE LA HACIENDA PÚBLICA</t>
  </si>
  <si>
    <t>FIDEICOMISO FONDO DE ESTABILIZACIÓN DE LOS INGRESOS PETROLEROS</t>
  </si>
  <si>
    <t>UNIDAD DE BANCA DE DESARROLLO</t>
  </si>
  <si>
    <t>700006GIC183</t>
  </si>
  <si>
    <t>APOYAR FINANCIERAMENTE LA EJECUCIÓN DE PROGRAMAS Y PROYECTOS CUYA FINALIDAD ES PREVENIR Y CONTROLAR LA CONTAMINACIÓN AMBIENTAL EN LA ZONA METROPOLITANA DEL VALLE DE MÉXICO.</t>
  </si>
  <si>
    <t>HIU</t>
  </si>
  <si>
    <t>700006HIU091</t>
  </si>
  <si>
    <t>MANDATO SHCP MEX. TEX DEVELOPMENT CORP.</t>
  </si>
  <si>
    <t>700006HIU151</t>
  </si>
  <si>
    <t>MANDATO EXTINTA COMISIÓN MONETARIA</t>
  </si>
  <si>
    <t>LA ADMINISTRACIÓN DE CRÉDITOS Y VALORES DE LA EXTINTA COMISIÓN MONETARIA.</t>
  </si>
  <si>
    <t>200406HKI01367</t>
  </si>
  <si>
    <t>DEFENSA NACIONAL</t>
  </si>
  <si>
    <t>COMANDANCIA I REGIÓN MILITAR</t>
  </si>
  <si>
    <t>FIDEICOMISO DE APOYO A DEUDOS DE MILITARES FALLECIDOS EN ACTOS DEL SERVICIO DE ALTO RIESGO</t>
  </si>
  <si>
    <t>HXA</t>
  </si>
  <si>
    <t>BENEFICIAR A LOS HIJOS DE LOS MIEMBROS DEL ESTADO MAYOR PRESIDENCIAL QUE SUFRAN UNA INCAPACIDAD TOTAL Y PERMANENTE O BIEN FALLEZCAN COMO CONSECUENCIA DE UN ACCIDENTE EN EL EJERCICIO DE SUS FUNCIONES.</t>
  </si>
  <si>
    <t>BANCA DE DESARROLLO</t>
  </si>
  <si>
    <t>NACIONAL FINANCIERA, S.N.C</t>
  </si>
  <si>
    <t>APOYOS FINANCIEROS</t>
  </si>
  <si>
    <t>(DTS) FÓRMULA DE LA DISPONIBILIDAD DEL SALDO TRIMESTRAL DE LOS CRITERIOS</t>
  </si>
  <si>
    <t>GOBERNACIÓN</t>
  </si>
  <si>
    <t>COORDINACIÓN GENERAL DE PROTECCIÓN CIVIL</t>
  </si>
  <si>
    <t>FONDO MIXTO DE FOMENTO A LA INVESTIGACIÓN CIENTÍFICA Y TECNOLÓGICA CONACYT-GOBIERNO DEL ESTADO DE NUEVO LEÓN</t>
  </si>
  <si>
    <t>ADMINISTRAR LOS RECURSOS DEL MANDATO A EFECTO DE QUE SEAN APLICADOS PARA PAGAR LAS ADQUISICIONES DE BIENES Y SERVICIOS QUE CONTRATE LA PROCURADURIA PARA LA MODERNIZACION DE SUS INSTALACIONES; ASÍ COMO PARA EL MEJOR DESEMPEÑO DE LAS FUNCIONES CONSTITUCIONALES Y LEGALES QUE TIENE ENCOMENDADAS Y PARA FORTALECER DE MANERA DESTACADA LOS SERVICIOS PERICIALES, EL DESPLIEGUE TERRITORIAL Y PARTICULARMENTE, LAS TAREAS DE LA SIEDO, LOS QUE CONTRIBUYEN A IMPULSAR LAS ACTIVIDADES PRIORITARIAS DEL GOBIERNO FEDERAL</t>
  </si>
  <si>
    <t>FOMENTAR LA CULTURA DE AHORRO DE LOS SERVIDORES PUBLICOS DE ESTRUCTURA DEL INACIPE, Y QUE EL SINDICATO Y EL INACIPE, COADYUVEN EN EL AHORRO DE LOS MISMOS CON APORTACIONES ECONOMICAS QUE SUMEN MAYORES PRODUCTOS FINANCIEROS EN BENEFICIO DE SUS TRABAJADORES.</t>
  </si>
  <si>
    <t>APOYAR AL IIE EN LO TOCANTE A PROYECTOS DE INVESTIGACION QUE REALICE, LA CREACION Y MANTENIMIENTO DE SUS INSTALACIONES DE INVESTIGACION, SU EQUIPAMIENTO, EL SUMINISTRO DE MATERIALES, BECAS Y OTROS PROPOSITOS DIRECTAMENTE VINCULADOS PARA LOS PROYECTOS CIENTIFICOS Y TECNOLOGICOS.</t>
  </si>
  <si>
    <t>TIENE COMO FINALIDAD ADMINISTRAR LOS RECURSOS PARA EL DESARROLLO DE PROYECTOS DE INVESTIGACIÓN CIENTIFICA Y TECNOLÓIA Y FORMACIÓN DE RECURSOS HUMANOS SATISFACIENDO LOS REQUISITOS QUE LA MODALIDAD CORRESPONDIENTE REQUIERA PARA SU VALIDEZ.</t>
  </si>
  <si>
    <t>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t>
  </si>
  <si>
    <t>20093890X01500</t>
  </si>
  <si>
    <t>FONDO SECTORIAL PARA LA INVESTIGACIÓN, EL DESARROLLO Y LA INNOVACIÓN TECNOLÓGICA EN TURISMO</t>
  </si>
  <si>
    <t>199818TOQ00860</t>
  </si>
  <si>
    <t>C. G. CERRO PRIETO IV</t>
  </si>
  <si>
    <t>MONTERREY POWER, S. A. DE C. V.</t>
  </si>
  <si>
    <t>199818TOQ00850</t>
  </si>
  <si>
    <t>C. T. MONTERREY</t>
  </si>
  <si>
    <t>NORELEC DEL NORTE, S. A. DE C. V.</t>
  </si>
  <si>
    <t>199818TOQ00857</t>
  </si>
  <si>
    <t>C. T. CHIHUAHUA</t>
  </si>
  <si>
    <t>INSTITUTO NACIONAL DE ANTROPOLOGÍA E HISTORIA</t>
  </si>
  <si>
    <t>GOBIERNO DEL ESTADO DE ZACATEAS, FOMENTO CULTURAL BANAMEX, A C. , AYUNTAMIENTO DE GUADALUPE, ZAC.</t>
  </si>
  <si>
    <t>200111D0001132</t>
  </si>
  <si>
    <t>FIDEICOMISO IRREVOCABLE DE ADMINISTRACIÓN 'MUSEO REGIONAL DE GUADALUPE', ZACATECAS</t>
  </si>
  <si>
    <t>CONSERVACIÓN Y RESTAURACIÓN DEL MUSEO.</t>
  </si>
  <si>
    <t>BANCO DEL BAJÍO</t>
  </si>
  <si>
    <t>FUNDACIÓN GONZALO RIÓ ARRONTE, I.A.P. Y FOMENTO SOCIAL BANAMEX</t>
  </si>
  <si>
    <t>91S</t>
  </si>
  <si>
    <t>FIDEICOMISO FONDO DE APOYO A LOS TRABAJADORES DE CONFIANZA DE LA COMISION NACIONAL BANCARIA Y DE VALORES</t>
  </si>
  <si>
    <t>FIDEICOMISO ARCHIVOS PLUTARCO ELIAS CALLES Y FERNANDO TORREBLANCA.</t>
  </si>
  <si>
    <t>FIDEICOMISO PARA EL DESARROLLO DE LA REGION SUR-SURESTE (FIDESUR)</t>
  </si>
  <si>
    <t>FIDEICOMISO PARA EL DESARROLLO DE LA REGION CENTRO-PAIS (FIDCENTRO)</t>
  </si>
  <si>
    <t>FIDEICOMISO PARA EL DESARROLLO DE LA REGION CENTRO-OCCIDENTE (FIDERCO).</t>
  </si>
  <si>
    <t>GOBIERNO DEL DISTRITO FEDERAL</t>
  </si>
  <si>
    <t>FONDO MIXTO CONACYT - GOBIERNO DEL DISTRITO FEDERAL</t>
  </si>
  <si>
    <t>ADMINISTRAR LOS RECURSOS A QUE SE REFIERE LA CLÁUSULA QUE ANTECEDE A EFECTO DE QUE SE DESTINEN A FOMENTAR Y CANALIZAR APOYOS A LAS INVESTIGACIONES CIENTÍFICAS, DESARROLLOS TECNOLÓGICOS Y DE INNOVACIÓN DE INTERÉS PARA EL GOBIERNO DEL DISTRITO FEDERAL.</t>
  </si>
  <si>
    <t>FIDEICOMISO 1936 FONDO NACIONAL DE INFRAESTRUCTURA.</t>
  </si>
  <si>
    <t>CENTRO DE INVESTIGACIÓN Y DE ESTUDIOS AVANZADOS DEL INSTITUTO POLITÉCNICO NACIONAL</t>
  </si>
  <si>
    <t>700011L4J278</t>
  </si>
  <si>
    <t>FIDEICOMISO DE APOYO A LAS ACTIVIDADES DEL CINVESTAV</t>
  </si>
  <si>
    <t>APOYO DEL DESARROLLO Y CONSOLIDACIÓN DE LA INVESTIGACIÓN, LA DOCENCIA, LA FORMACIÓN DE RECURSOS HUMANOS DE ALTO NIVEL, LA EXTENSIÓN Y DIFUSIÓN DE SUS ACTIVIDADES.</t>
  </si>
  <si>
    <t>COMISIÓN NACIONAL BANCARIA Y DE VALORES</t>
  </si>
  <si>
    <t>200306B0001315</t>
  </si>
  <si>
    <t>200606B0001412</t>
  </si>
  <si>
    <t>FINANCIAR O COMPLEMENTAR FINANCIAMIENTO DE PROYECTOS DE INVESTIGACIÓN ,LA CREACIÓN Y MANTENIMIENTO DE INSTALACIONES DE INVESTIGACIÓN, SU EQUIPAMIENTO, EL SUMINISTRO DE MATERIALES Y OTORGAMIENTOS DE INCENTIVOS AL PERSONAL</t>
  </si>
  <si>
    <t>NBD</t>
  </si>
  <si>
    <t>HOSPITAL GENERAL DE MÉXICO</t>
  </si>
  <si>
    <t>200612NBD01442</t>
  </si>
  <si>
    <t>BANCO INBURSA, S.A., INSTITUCIÓN DE BANCA MÚLTIPLE, GRUPO FINANCIERO INBURSA, DIVISIÓN FIDUCIARIA</t>
  </si>
  <si>
    <t>MANDATO DE ADMINISTRACION Y PAGO PARA PROGRAMAS DE PROCURACION DE JUSTICIA DE LA PROCURADURIA GENERAL DE LA REPUBLICA</t>
  </si>
  <si>
    <t>FIDEICOMISO PARA LA ADMINISTRACIÓN DE RECURSOS PARA EL PAGO DE PRIMAS DE SEGUROS Y LA ADMINISTRACIÓN DE LOS FONDOS QUE CONFORMAN EL SEGURO DE SEPARACIÓN INDIVIDUALIZADO PARA LOS SERVIDORES DE MANDOS MEDIOS Y SUPERIORES</t>
  </si>
  <si>
    <t>GOBIERNO DEL ESTADO DE TAMAULIPAS</t>
  </si>
  <si>
    <t>CANACINTRA</t>
  </si>
  <si>
    <t>90Y</t>
  </si>
  <si>
    <t>CIATEQ, A.C. CENTRO DE TECNOLOGÍA AVANZADA</t>
  </si>
  <si>
    <t>MANDATO PARA EL SANEAMIENTO DE LA EX UNIDAD INDUSTRIAL SALAMANCA</t>
  </si>
  <si>
    <t>PROCURADURÍA GENERAL DE LA REPÚBLICA</t>
  </si>
  <si>
    <t>SUBPROCURADURÍA DE DERECHOS HUMANOS, ATENCIÓN A VÍCTIMAS Y SERVICIOS A LA COMUNIDAD</t>
  </si>
  <si>
    <t>SKC</t>
  </si>
  <si>
    <t xml:space="preserve"> FEDERAL</t>
  </si>
  <si>
    <t xml:space="preserve"> ESTATAL</t>
  </si>
  <si>
    <t xml:space="preserve"> MANDATO</t>
  </si>
  <si>
    <t xml:space="preserve"> PRIVADO</t>
  </si>
  <si>
    <t xml:space="preserve"> ANÁLOGO</t>
  </si>
  <si>
    <t>INSTITUTO NACIONAL DE CIENCIAS PENALES</t>
  </si>
  <si>
    <t>200217SKC01298</t>
  </si>
  <si>
    <t>FONDO DE AHORRO CAPITALIZABLE PARA LOS TRABAJADORES OPERATIVOS DEL INACIPE</t>
  </si>
  <si>
    <t>ENERGÍA</t>
  </si>
  <si>
    <t>T0K</t>
  </si>
  <si>
    <t>INSTITUTO DE INVESTIGACIONES ELÉCTRICAS</t>
  </si>
  <si>
    <t>200218T0K01236</t>
  </si>
  <si>
    <t>VECTOR CASA DE BOLSA SA DE CV</t>
  </si>
  <si>
    <t>T0O</t>
  </si>
  <si>
    <t>INSTITUTO MEXICANO DEL PETRÓLEO</t>
  </si>
  <si>
    <t>200018T0O01096</t>
  </si>
  <si>
    <t>200018T0O01101</t>
  </si>
  <si>
    <t>DIRECCIÓN GENERAL DE PROGRAMACIÓN Y PRESUPUESTO "A"</t>
  </si>
  <si>
    <t>P7R</t>
  </si>
  <si>
    <t>INSTITUTO DEL FONDO NACIONAL PARA EL CONSUMO DE LOS TRABAJADORES</t>
  </si>
  <si>
    <t>NDF</t>
  </si>
  <si>
    <t>INSTITUTO NACIONAL DE REHABILITACIÓN</t>
  </si>
  <si>
    <t>700019GYR345</t>
  </si>
  <si>
    <t>FIDEPROTESIS</t>
  </si>
  <si>
    <t>NHK</t>
  </si>
  <si>
    <t>SISTEMA NACIONAL PARA EL DESARROLLO INTEGRAL DE LA FAMILIA</t>
  </si>
  <si>
    <t>700012NHK069</t>
  </si>
  <si>
    <t>DIF BOSQUES DE LAS LOMAS</t>
  </si>
  <si>
    <t>LA VENTA EN SU TOTALIDAD O EN LOTES DE LOS POLIGONALES 1, 2, 3, Y EL PRODUCTO DE ESTAS VENTAS PARA QUE FUERAN ENTREGADOS AL INSTITUTO MEXICANO DE LA NIÑEZ, ACTUALMENTE DIF</t>
  </si>
  <si>
    <t>U00</t>
  </si>
  <si>
    <t>COMISIÓN NACIONAL DE PROTECCIÓN SOCIAL EN SALUD</t>
  </si>
  <si>
    <t>TRABAJO Y PREVISIÓN SOCIAL</t>
  </si>
  <si>
    <t>700014PDC084</t>
  </si>
  <si>
    <t>FIDEICOMISO DE INVERSIÓN Y ADMINISTRACIÓN DE PRIMAS DE ANTIGÜEDAD DE LOS TRABAJADORES</t>
  </si>
  <si>
    <t>700014PDC099</t>
  </si>
  <si>
    <t>FIDEICOMISO DE ADMINISTRACIÓN E INVERSIÓN PARA PENSIONES DE LOS TRABAJADORES</t>
  </si>
  <si>
    <t>REFORMA AGRARIA</t>
  </si>
  <si>
    <t>700015QDV161</t>
  </si>
  <si>
    <t>FIDEICOMISO DE APOYO A LOS PROPIETARIOS RURALES EN CHIAPAS (FIAPAR)</t>
  </si>
  <si>
    <t>OTORGAR FINANCIAMIENTO A LOS PROPIETARIOS RURALES QUE PARTICIPEN EN EL PROGRAMA ESPECIAL DE APARCERÍA BOVINA Y PROYECTOS PRODUCTIVOS EN EL ESTADO DE CHIAPAS</t>
  </si>
  <si>
    <t>700015QDV162</t>
  </si>
  <si>
    <t>FIDEICOMISO DE ADMINISTRACIÓN Y GARANTÍA COMPLEMENTARIA FONDO 95</t>
  </si>
  <si>
    <t>FIDEICOMISO CENTRO DE INVESTIGACIÓN EN MATERIALES AVANZADOS, S.C. (CIMAV)</t>
  </si>
  <si>
    <t>199819GYR00737</t>
  </si>
  <si>
    <t>CREAR UNA RESERVA SUFICIENTE QUE PERMITA CUMPLIR CON LOS BENEFICIOS ESTIPULADOS EN EL PLAN DE PENSIONES PARA EL PERSONAL ACTIVO DEL IMP.</t>
  </si>
  <si>
    <t>200018T0O01102</t>
  </si>
  <si>
    <t>FIDEICOMISO PARA PENSIONADOS DEL IMP</t>
  </si>
  <si>
    <t>CREAR UNA RESERVA SUFICIENTE QUE PERMITA CUMPLIR CON LOS BENEFICIOS ESTIPULADOS EN EL PLAN DE PENSIONES PARA EL PERSONAL PENSIONADO.</t>
  </si>
  <si>
    <t>200618T0O01451</t>
  </si>
  <si>
    <t>FONDO DE AHORRO</t>
  </si>
  <si>
    <t>FONDO DE AHORRO EN BENEFICIO DEL PERSONAL OPERATIVO DE BASE Y DE CONFIANZA.</t>
  </si>
  <si>
    <t>T4I</t>
  </si>
  <si>
    <t>PETRÓLEOS MEXICANOS (CORPORATIVO)</t>
  </si>
  <si>
    <t>700018T4I110</t>
  </si>
  <si>
    <t>FIDEICOMISO DE COBERTURA LABORAL Y DE VIVIENDA</t>
  </si>
  <si>
    <t>FIDEICOMISO PARA LA EVALUACIÓN DE LA SEGURIDAD PÚBLICA EN LA REPÚBLICA MEXICANA</t>
  </si>
  <si>
    <t>CONACYT Y EL GOBIERNO DEL ESTADO DE CHIHUAHUA</t>
  </si>
  <si>
    <t>20073890X01469</t>
  </si>
  <si>
    <t>FONDO MIXTO CONACYT - GOBIERNO DEL ESTADO DE CHIHUAHUA.</t>
  </si>
  <si>
    <t>CONACYT Y EL GOBIERNO DEL ESTADO DE VERACRUZ DE IGNACIO DE LA LLAVE</t>
  </si>
  <si>
    <t>20073890X01470</t>
  </si>
  <si>
    <t>FONDO MIXTO CONACYT - GOBIERNO DEL ESTADO DE VERACRUZ DE IGNACIO DE LA LLAVE</t>
  </si>
  <si>
    <t>FONDO LABORAL PEMEX</t>
  </si>
  <si>
    <t>CONTAR CON UN FONDO QUE PERMITA MAXIMIZAR LOS RECURSOS DESTINADOS A SOLVENTAR LAS OBLIGACIONES QUE PETRÓLEOS MEXICANOS Y ORGANISMOS SUBSIDIARIOS TIENE CON SUS TRABAJADORES, RESPECTO DEL PAGO DE LOS BENEFICIOS A RETIRO CONSIGNADOS EN EL CONTRATO COLECTIVO DE TRABAJO Y EL REGLAMENTO DE TRABAJO DE PERSONAL DE CONFIANZA.</t>
  </si>
  <si>
    <t>700018T4I194</t>
  </si>
  <si>
    <t>FID. 294.- COLONIA PETROLERA JOSE ESCANDÓN.</t>
  </si>
  <si>
    <t>T4N</t>
  </si>
  <si>
    <t>PEMEX-GAS Y PETROQUÍMICA BÁSICA</t>
  </si>
  <si>
    <t>200620VST01447</t>
  </si>
  <si>
    <t>GOBIERNO DEL ESTADO DE NUEVO LEÓN</t>
  </si>
  <si>
    <t>GOBIERNO DEL ESTADO DE NAYARIT</t>
  </si>
  <si>
    <t>GOBIERNO DEL ESTADO DE JALISCO</t>
  </si>
  <si>
    <t>CONSTITUIR UN MECANISMO A TRAVES DEL CUAL SE ADMINISTREN LOS RECURSOS QUE CONSTITUYEN EL PATRIMONIO DEL FIDEICOMISO PARA QUEDAR DESTINADOS A LA REALIZACION DE ADQUISICIONES, OBRAS, ACCIONES, INVERSIONES, ESTUDIOS Y PROYECTOS QUE LA "FIDEICOMITENTE" DEBA REALIZAR PARA ATENDER LA DEMANDA DE SERVICIOS AEROPORTUARIOS DEL CENTRO DEL PAIS.</t>
  </si>
  <si>
    <t>CONSTITUIR UN MECANISMO A TRAVES DEL CUAL SE ADMINISTREN E INVIERTAN LOS RECURSOS DEL PATRIMONIO DEL FIDEICOMISO, PARA DESTINARLOS AL PAGO DE LOS GASTOS DERIVADOS DE LA CONSTRUCCION DE LA AUTOPISTA DURANGO-MAZATLAN, EN LOS SIGUIENTES TRAMOS: ENTRONQUE OTINAPA-LLANO GRANDE, LLANO GRANDE-EL SALTO, EL SALTO-PANUCO Y PANUCO-CONCORDIA.</t>
  </si>
  <si>
    <t>SUFRAGAR LOS COSTOS DE AMPLIACION Y MODERNIZACION DEL TRAMO CARRETERO NIZUC-TULUM.</t>
  </si>
  <si>
    <t>RECIBA EL FIDUCIARIO APORTACIONES DE LOS FIDEICOMITENTES, Y DONATIVOS QUE A TITULO GRATUITO REALICE CUALQUIER PERSONA FISICA O MORAL PARA APOYAR LA CONSTRUCCION DE LA SEGUNDA ETAPA DEL DISTRIBUIDOR UNO DEL ANILLO PERIFERICO ECOLOGICO DEL ESTADO DE PUEBLA.</t>
  </si>
  <si>
    <t>FONDO INSTITUCIONAL DEL CONACYT (FOINS)</t>
  </si>
  <si>
    <t>AUTOPISTAS DE CUOTA, S.A. DE C.V. Y CAPUFE ADHERENTE</t>
  </si>
  <si>
    <t>AUTOPISTAS DE CUOTA, S. A. DE C. V.</t>
  </si>
  <si>
    <t>FONDO DE PENSIONES BANCOMEXT</t>
  </si>
  <si>
    <t>PENSIONES</t>
  </si>
  <si>
    <t>GOBIERNO DEL ESTADO DE QUINTANA ROO.</t>
  </si>
  <si>
    <t>FONDO MIXTO CONACYT - GOBIERNO DEL ESTADO DE OAXACA</t>
  </si>
  <si>
    <t>20083890X01496</t>
  </si>
  <si>
    <t>200850GYR01497</t>
  </si>
  <si>
    <t>CONACYT Y EL GOBIERNO MUNICIPAL DE PUEBLA, PUEBLA.</t>
  </si>
  <si>
    <t>20073890X01471</t>
  </si>
  <si>
    <t>FONDO MIXTO CONACYT - GOBIERNO MUNICIPAL DE PUEBLA, PUEBLA.</t>
  </si>
  <si>
    <t>ADQUIRIR BIENES INMUEBLES QUE CORRESPONDAN EN SITIOS OPCIONALES PARA LA REALIZACIÓN DE CENTRALES GENERADORAS DE ENERGÍA, ASÍ COMO LOS DEMÁS DERECHOS ACCESORIOS A DICHOS BIENES INMUEBLES, RELATIVOS A CAMINOS DE ACCESO, GASODUCTOS, DERECHOS DE VÍA Y LÍNEAS DE TRANSMISIÓN.</t>
  </si>
  <si>
    <t>200318TOQ01345</t>
  </si>
  <si>
    <t>FIDEICOMISO DE ADMINISTRACIÓN DE GASTOS PREVIOS</t>
  </si>
  <si>
    <t>700018TOQ058</t>
  </si>
  <si>
    <t>FONDO PARA EL DEPORTE DE ALTO RENDIMIENTO</t>
  </si>
  <si>
    <t>L8G</t>
  </si>
  <si>
    <t>EDUCAL, S.A. DE C.V.</t>
  </si>
  <si>
    <t>200511L8G1401</t>
  </si>
  <si>
    <t>FONDO PARA LOS TRABAJADORES POR PRIMA DE ANTIGÜEDAD DE EDUCAL</t>
  </si>
  <si>
    <t>PARA PAGO DE PRIMAS DE ANTIGÜEDAD A FAVOR DE LOS TRABAJADORES DE EDUCAL.</t>
  </si>
  <si>
    <t>L8K</t>
  </si>
  <si>
    <t>EL COLEGIO DE MÉXICO, A.C.</t>
  </si>
  <si>
    <t>200111L8K01217</t>
  </si>
  <si>
    <t>CREACIÓN DE UNA RESERVA FINANCIERA QUE PERMITAN AL FIDEICOMITENTE EFECTUAR PAGOS DE PENSIONES POR JUBILACIÓN A QUE TIENE DERECHOS LOS FIDEICOMISARIOS EN PRIMER LUGAR Y SUS BENEFICIARIOS. ASIMISMO EL FONDO SERVIRÁ PARA EL PAGO DE LOS GASTOS MÉDICOS A FAVOR DE LOS FIDEICOMISARIOS EN PRIMER Y SEGUNDO LUGAR.</t>
  </si>
  <si>
    <t>CREACIÓN DE UNA RESERVA FINANCIERA, QUE PERMITAN AL FIDEICOMITENTE EFECTUAR PAGOS DE PENSIONES POR JUBILACIÓN A QUE TIENEN DERECHO LOS FIDEICOMISARIOS EN PRIMER LUGAR Y SUS BENEFICIARIOS. ASIMISMO, EL FONDO SERVIRÁ PARA EL PAGO DE LOS GASTOS MÉDICOS, AYUDA PARA GASTOS DE DEFUNCIÓN Y OTRAS PRESTACIONES EN FAVOR DE LOS FIDEICOMISARIOS EN PRIMER Y SEGUNDO LUGAR</t>
  </si>
  <si>
    <t>BANCO BILBAO VIZCAYA -MEXICO, S.A. DIVISION FIDUCIARIA</t>
  </si>
  <si>
    <t>BANCO NACIONAL HIPOTECARIO URBANO Y DE OBRAS PÚBLICAS, S.A. HOY BANOBRAS, S.N.C.</t>
  </si>
  <si>
    <t>DIRECCIÓN GENERAL DE DESARROLLO DE LA GESTIÓN E INNOVACIÓN EDUCATIVA</t>
  </si>
  <si>
    <t>FIDEICOMISO14780-8 FONDO NACIONAL PARA ESCUELAS DE CALIDAD</t>
  </si>
  <si>
    <t>APOYAR LAS ACCIONES A LAS COMUNIDADES DE LOS CENTROS ESCOLARES PARTICIPANTES PARA DOTAR DE UNA MAYOR EQUIDAD EDUCATIVA Y LA EFECTIVA IGUALDAD EN OPORTUNIDADES DE ACCESO Y PERMANENCIA EN LOS SERVICIOS EDUCATIVOS.</t>
  </si>
  <si>
    <t>DIRECCIÓN GENERAL DEL BACHILLERATO</t>
  </si>
  <si>
    <t>BACHILLERATO GENERAL EN SUS MODALIDADES NO ESCOLARIZADA Y MIXTA.</t>
  </si>
  <si>
    <t>ADMINISTRAR LOS RECURSOS DESTINADOS A APOYAR LA OPERACIÓN DE LOS SERVICIOS QUE SE PROPORCIONAN A LOS ESTUDIANTES DE LOS SUBSISTEMAS DE PREPARATORIA ABIERTA, EDUCACIÓN MEDIA SUPERIOR A DISTANCIA Y BACHILLERATO SEMIESCOLARIZADO.</t>
  </si>
  <si>
    <t>PROPORCIONAR A LOS TRABAJADORES SINDICALIZADOS Y DE CONFIANZA, EN RECONOCIMIENTO A SUS AÑOS DE SERVICIO, UNA PENSIÓN QUE LES PERMITA JUBILARSE A TRAVÉS DE UN PLAN COMPLEMENTARIO A LOS QUE ESTABLECE LA LEY DEL SEGURO SOCIAL.</t>
  </si>
  <si>
    <t>200406G1C01368</t>
  </si>
  <si>
    <t>FID. 2060 PARA EL FORTALECIMIENTO DEL CAPITAL DE BANOBRAS</t>
  </si>
  <si>
    <t>LOS GOBIERNOS DE LOS ESTADOS DE COAHUILA, DURANGO, NUEVO LEÓN Y TAMAULIPAS</t>
  </si>
  <si>
    <t>FIDEICOMISO DE ADMINISTRACIÓN, INVERSIÓN Y PAGO NÚMERO 013 ANP VALLE DE BRAVO</t>
  </si>
  <si>
    <t>RECIBIR, CONSERVAR E INVERTIR EL PATRIMONIO DEL FIDEICOMISO EN LOS SIGUIENTES TERMINOS ESTABLECIDOS EN LA CLAUSULA QUINTA DEL CONTRATO. PREVIAS INSTRUCCIONES POR ESCRITO DEL COMITE TECNICO, CON CARGO AL PATRIMONIO DEL FIDEICOMISO Y HASTA DONDE ESTE ALCANCE, ENTREGUE A LOS TRABAJADORES DE CAPUFE LAS CANTIDADES QUE LE SOLICITE, ENTREGANDO EL IMPORTE MEDIANTE DEPOSITO EN CUENTA HSBC O LA ELABORACION DE CHEQUE DE CAJA A NOMBRE DEL TRABAJADOR. CLAUSULA QUINTA: LOS FIDEICOMITENTES INSTRUYEN EN ESTE ACTO AL FIDUCIARIO PARA QUE INVIERTA LOS RECURSOS EN EFECTIVO QUE SE ENCUENTREN DENTRO DEL PATRIMONIO DEL FIDEICOMISO EN CUALQUIERA DE LOS VALORES GUBERNAMENTALES O SOCIEDADES DE INVERSION QUE DETERMINE EL COMITE TECNICO. LA COMPRA DE VALORES O INSTRUMENTOS DE INVERSION SE SUJETARA A LA DISPOSICION Y LIQUIDEZ DE LOS MISMOS Y A LAS CONDICIONES DEL MERCADO EXISTENTES EN ESE MOMENTO.</t>
  </si>
  <si>
    <t>CUBRIR PAGOS CORRESPONDIENTES A LA LIQUIDACION DE LOS TRABAJADORES DE CONFIANZA Y SINDICALIZADOS DE CAPUFE.</t>
  </si>
  <si>
    <t>CONSTITUIR UN MECANISMO A TRAVES DEL CUAL SE REALICE LA ADMINISTRACION DE LOS RECURSOS PARA EL PAGO DE PENSIONES.</t>
  </si>
  <si>
    <t>ORGANIZACION, CONSTRUCCION Y VENTA DE HABITACIONES PARA TRABAJADORES AL SERVICIO DE FNM.</t>
  </si>
  <si>
    <t>EN UN FIDECOMISO IRREVICABLE EN DONDE EL FIDEICOMITENTE AFECTA RECURSOS PARA EL PAGO DE PRIMAS Y LA FIDUCIARIA INVERTA, ADMINISTRE Y CUSTODIE DICHOS RECURSOS. LA FIDUCIARIA RECIBA DE SKANDIA VIDA LA SUMA ASEGURADA Y PARA QUE LA ADMINISTRE E INVERTA PARA SU ENTREGA A LAS BENEFICIARIOS CONFORME AL CONTRATO. CONFORMAR EL PATRIMONIO DEL FONDO DE AHORRO, ADMINISTRAR Y CUSTODIAR LAS APORTACIONES PARA QUE LAS MISMAS SEAN INVERTIDAS.</t>
  </si>
  <si>
    <t>FOMENTO Y PROMOCION PERMANENTE DE LA INDUSTRIA CINEMATOGRAFICA NACIONAL QUE PERMITA BRINDAR UN SISTEMA DE APOYOS FINANCIEROS, EN BENEFICIO DE PRODUCTORES, DISTRIBUIDORES, COMERCIALIZADORES Y EXHIBIDORES DE PELICULAS NACIONALES (FIDECINE).</t>
  </si>
  <si>
    <t>GARANTIZAR CONSERVACION, RESTAURACION Y RECUPERACION, ASI COMO EL ESTUDIO Y DIFUSION DE LOS MATERIALES HISTORICOS QUE LOS INTEGRAN, DEBIDO AL GRAN VALOR QUE TIENEN PARA LA HISTORIA DE MEXICO.</t>
  </si>
  <si>
    <t>ADMINISTRAR LOS RECURSOS, A EFECTO DE QUE SE DESTINEN A FOMENTAR Y CANALIZAR APOYOS A ESTUDIOS Y PROYECTOS QUE HAYAN SIDO IDENTIFICADOS POR LOS FIDEICOMINTENTES COMO DETONADORES DE DESARROLLO ECONOMICO Y SOCIAL DE LA MESO REGION CENTRO-OCCIDENTE DE MEXICO.</t>
  </si>
  <si>
    <t>CUMPLIR CON LAS OBLIGACIONES DE PAGO DERIVADAS DEL CONTRATO DE ARRENDAMIENTO FINANCIERO, POR LA ADQUISICIÒN DE UN ACELERADOR LINEAL PARA EL ÀREA DE ONCOLOGÌA DEL HOSPITAL GENERAL DE MÈXICO.</t>
  </si>
  <si>
    <t>APOYAR A LAS PEQUEÑAS O MEDIANAS EMPRESAS MEXICANAS PARA LA REALIZACIÓN DE PROYECTOS DE INNOVACIÓN Y TRANSFERENCIA DE TECNOLOGÍA.</t>
  </si>
  <si>
    <t>C00</t>
  </si>
  <si>
    <t>GOBIERNO DEL ESTADO DE YUCATÁN</t>
  </si>
  <si>
    <t>BANCO NACIONAL DEL EJERCITO, FUERZA AÉREA Y ARMADA, S.N.C.</t>
  </si>
  <si>
    <t>200506G1H01398</t>
  </si>
  <si>
    <t>FIDEICOMISO IRREVOCABLE DE ADMINISTRACIÓN E INVERSIÓN DEL FONDO DE PENSIONES O JUBILACIONES U PRIMAS DE ANTIGÜEDAD DE LOS TRABAJADORES DEL BANCO NACIONAL DEL EJERCITO, FUERZA AÉREA Y ARMADA, S.N.C.</t>
  </si>
  <si>
    <t>PAGO DE PENSIONES, PRIMAS DE ANTIGÜEDAD Y BENEFICIOS POSTERIORES AL RETIRO.</t>
  </si>
  <si>
    <t>HAN</t>
  </si>
  <si>
    <t>FINANCIERA RURAL</t>
  </si>
  <si>
    <t>200306HAN01330</t>
  </si>
  <si>
    <t>FONDO DE LA FINANCIERA RURAL</t>
  </si>
  <si>
    <t>GUARDA Y ADMINISTRACIÓN DE LOS VALORES QUE BANORTE RECIBA DE UNA PERSONA MORAL.</t>
  </si>
  <si>
    <t>BANORTE</t>
  </si>
  <si>
    <t>HHQ</t>
  </si>
  <si>
    <t>LOTERÍA NACIONAL PARA LA ASISTENCIA PÚBLICA</t>
  </si>
  <si>
    <t>200106HHQ01225</t>
  </si>
  <si>
    <t>RAMO COORDINADOR</t>
  </si>
  <si>
    <t>CREACION DE UN FONDO DE INVERSION PARA PROPORCIONAR AYUDA ECONOMICA A LOS PENSIONADOS Y JUBILADOS DEL IMSS E ISSSTE PARA LA ADQUISICION DE PROTESIS, ORTESIS Y APARATOS ORTOPEDICOS, CON ALGUNA DISCAPACIDAD</t>
  </si>
  <si>
    <t>CREAR UN MECANISMO AGIL Y TRANSPARENTE QUE PERMITA AL GOBIERNO FEDERAL LA APLICACION DE RECURSOS PARA APOYAR ECONOMICAMENTE LOS TRATRAMIENTOS Y MEDICAMENTOS ASOCIADOS A LOS MISMOS, QUE SE CONSIDEREN GASTOS CATASTROFICOS QUE SUFRAN PRINCIPALMENTE LOS BENEFICIARIOS DEL SISTEMA DE PROTECCION SOCIAL EN SALUD</t>
  </si>
  <si>
    <t>CONSTITUIR UN FONDO CON LA RESERVA PARA EL PAGO DE PRIMAS DE ANTIGÜEDAD DEL PERSONAL DEL INSTITUTO DEL FONDO NACIONAL PARA EL CONSUMO DE LOS TRABAJADORES (INFONACOT),CON BASE EN LA VALUACION ACTUARIAL DE LAS OBLIGACIONES LABORALES</t>
  </si>
  <si>
    <t>CONSTITUIR UN FONDO CON LA RESERVA PARA EL PAGO DE LAS PENSIONES DEL PERSONAL DEL INSTITUTO DEL FONDO NACIONAL PARA EL CONSUMO DE LOS TRABAJADORES (INFONACOT), CON BASE EN LA VALUACION ACTUARIAL DE LAS OBLIGACIONES LABORALES.</t>
  </si>
  <si>
    <t>FINANCIAR Y/O COMPLEMENTAR EL FINANCIAMIENTO DE PROYECTOS ESPECIFICOS DE INVESTIGACION, LA CREACION Y MANTENIMIENTO DE INSTALACIONES DE INVESTIGACION, SU EQUIPAMIENTO, EL SUMINISTRO DE MATERIALES, EL OTORGAMIENTO DE BECAS Y FORMACION DE RECURSOS HUMANOS ESPECIALIZADOS, EL OTORGAMIENTO DE INCENTIVOS EXTRAORDINARIOS A LOS INVESTIGADORES QUE PARTICIPEN EN LOS PROYECTOS, Y OTROS PROPOSITOS DIRECTAMENTE VINCULADOS PARA LOS PROYECTOS CIENTIFICOS O TECNOLOGICOS APROBADOS. EN NINGUN CASO LOS RECURSOS PODRAN AFECTARSE PARA GASTOS FIJOS DE LA ADMINISTRACION DE LA ENTIDAD. LOS BIENES ADQUIRIDOS Y OBRAS REALIZADAS CON RECURSOS DE LOS FONDOS FORMARAN PARTE DEL PATRIMONIO DEL PROPIO CENTRO.</t>
  </si>
  <si>
    <t>FINANCIAMIENTO PARA CUBRIR LOS GASTOS DE PROGRAMAS DE INVESTIGACION CONFORME AL OBJETO DEL CIDE. B) FINANCIAMIENTO DE OTRAS ACTIVIDADES RELACIONADAS DIRECTAMENTE CON EL OBJETO DEL CIDE. C) CONSTITUCION DE FONDOS DE PREVISION SOCIAL QUE COADYUVEN A LA PERMANENCIA DEL PERSONAL DEL CIDE. D) ADQUISICION DE INMUEBLES PARA INCREMENTAR EL PATRIMONIO DEL CIDE.</t>
  </si>
  <si>
    <t>EL OBJETO DEL FONDO SERA FINANCIAR O COMPLEMENTAR FINANCIAMIENTO DE PROYECTOS ESPECIFICOS DE INVESTIGACION, LA CREACION Y MANTENIMIENTO DE INSTALACIONES DE INVESTIGACION, SU EQUIPAMIENTO, EL SUMINISTRO DE MATERIALES, EL OTORGAMIENTO DE INCENTIVOS EXTRAORDINARIOS A LOS INVESTIGADORES, Y OTROS PROPOSITOS DIRECTAMENTE VINCULADOS PARA LOS PROYECTOS CIENTIFICOS O TECNOLOGICOS APROBADOS. EN NINGUN CASO, LOS RECURSOS PODRAN AFECTARSE PARA GASTOS DE ADMINISTRACION DE LA ENTIDAD. LOS BIENES ADQUIRIDOS Y OBRAS REALIZADAS CON RECURSOS DE LOS FONDOS FORMARAN PARTE DEL PATRIMONIO DEL PROPIO CENTRO.</t>
  </si>
  <si>
    <t>200506HJO01389</t>
  </si>
  <si>
    <t>HKA</t>
  </si>
  <si>
    <t>SERVICIO DE ADMINISTRACIÓN Y ENAJENACIÓN DE BIENES</t>
  </si>
  <si>
    <t>FIDEICOMISO DE INVERSIÓN 7694 DEL LOCAL DE AV. CHURUBUSCO 935</t>
  </si>
  <si>
    <t>BANPAIS</t>
  </si>
  <si>
    <t>GARANTIZAR LA CONSTRUCCIÓN DE 159 CASAS PARA TRABAJADORES DEL FERROCARRIL DE SONORA-BAJA CALIFORNIA, SOBRE TERRENOS UBICADOS EN BENJAMÍN HILL, SON., Y EN MEXICALI, B.C.</t>
  </si>
  <si>
    <t>FIDEICOMISO DEL FONDO DE COBERTURA SOCIAL DE TELECOMUNICACIONES</t>
  </si>
  <si>
    <t>CENTRO SCT QUINTANA ROO</t>
  </si>
  <si>
    <t>GOBIERNO DEL ESTADO DE QUINTANA ROO</t>
  </si>
  <si>
    <t>J0U</t>
  </si>
  <si>
    <t>CAMINOS Y PUENTES FEDERALES DE INGRESOS Y SERVICIOS CONEXOS</t>
  </si>
  <si>
    <t>200009J0U00961</t>
  </si>
  <si>
    <t>200509J0U01406</t>
  </si>
  <si>
    <t>ADMINISTRAR LOS RECURSOS QUE INTEGRAN EL FIDEICOMISO PARA DESTINARLOS AL PAGO DE OBRAS DE INFRAESTRUCTURA CARRETERA EN EL ESTADO DE ZACATECAS.</t>
  </si>
  <si>
    <t>GOBIERNO DEL ESTADO DE TABASCO</t>
  </si>
  <si>
    <t>BBVA BANCOMER</t>
  </si>
  <si>
    <t>DOÑA DOLORES OLMEDO PATIÑO</t>
  </si>
  <si>
    <t>MUSEO DOLORES OLMEDO PATIÑO</t>
  </si>
  <si>
    <t>B00</t>
  </si>
  <si>
    <t>FINANCIAMIENTO PARA LA INVESTIGACIÓN SOBRE LA REGIÓN DE AMÉRICA DEL NORTE.</t>
  </si>
  <si>
    <t>MAR</t>
  </si>
  <si>
    <t>FONDO DE CULTURA ECONÓMICA</t>
  </si>
  <si>
    <t>199911MAR00905</t>
  </si>
  <si>
    <t>FIDEICOMISO DE ADMINISTRACIÓN E INVERSIÓN PARA EL MANEJO DEL FONDO DE AHORRO DE LOS TRABAJADORES DEL FONDO DE CULTURA ECONÓMICA</t>
  </si>
  <si>
    <t>CUSTODIE E INVIERTA EL PATRIMONIO FIDEICOMITIDO Y SUS RENDIMIENTOS</t>
  </si>
  <si>
    <t>700011MAR155</t>
  </si>
  <si>
    <t>FIDEICOMISO SEP/DGETI/FCE</t>
  </si>
  <si>
    <t>APOYAR LA EDICIÓN, IMPRESIÓN, PUBLICACIÓN, DISTRIBUCIÓN Y COMERCIALIZACIÓN DE LOS LIBROS QUE INTERESAN AL SUBSISTEMA DGETI</t>
  </si>
  <si>
    <t>700011MAR180</t>
  </si>
  <si>
    <t>FIDEICOMISO PARA EL OTORGAMIENTO Y PAGO DE PRIMAS DE ANTIGÜEDAD DE SU PERSONAL Y LOS BENEFICIARIOS QUE ESTOS DESIGNEN EN SU CASO</t>
  </si>
  <si>
    <t>CUSTODIE, INVIERTA Y ADMINISTRE EL FONDO Y SUS RENDIMIENTOS</t>
  </si>
  <si>
    <t>700011MAR181</t>
  </si>
  <si>
    <t>FIDEICOMISO PARA CUBRIR INDEMNIZACIONES LEGALES POR DESPIDO, EN FAVOR DEL PERSONAL DE PLANTA Y LOS BENEFICIARIOS QUE ESTOS DESIGNEN</t>
  </si>
  <si>
    <t>MDC</t>
  </si>
  <si>
    <t>INSTITUTO MEXICANO DE CINEMATOGRAFÍA</t>
  </si>
  <si>
    <t>199811MDC00885</t>
  </si>
  <si>
    <t>FONDO SECTORIAL DE INVESTIGACIÓN Y DESARROLLO SOBRE EL AGUA</t>
  </si>
  <si>
    <t>APOYAR PROYECTOS DE INVESTIGACIÓN CIENTÍFICA Y TECNOLÓGICA, FORMACIÓN DE RECURSOS HUMANOS ESPECIALIZADOS Y DE LA INFRAESTRUCTURA DEL SECTOR EN MATERIA DE AGUA</t>
  </si>
  <si>
    <t>FONDO SECTORIAL DE INVESTIGACIÓN SECRETARIA DE RELACIONES EXTERIORES</t>
  </si>
  <si>
    <t>APOYAR PROYECTOS DE INVESTIGACIÓN CIENTÍFICA, TECNOLÓGICA Y DE LA INFRAESTRUCTURA DEL SECTOR EN MATERIA DE RELACIONES EXTERIORES</t>
  </si>
  <si>
    <t>90C</t>
  </si>
  <si>
    <t>CENTRO DE INVESTIGACIÓN EN MATEMÁTICAS, A.C.</t>
  </si>
  <si>
    <t>20003890C01103</t>
  </si>
  <si>
    <t>FIDEICOMISO CENTRO DE INVESTIGACIÓN EN MATEMÁTICAS NO. 040024-1</t>
  </si>
  <si>
    <t>FINANCIAR O COMPLEMENTAR EL FINANCIAMIENTO DE PROYECTOS DE INVERSIÓN, PAGAR LOS GASTOS OCASIONADOS POR LA CREACIÓN Y MANTENIMIENTO DE INSTALACIONES DE INVESTIGACIÓN, SU EQUIPAMIENTO, EL SUMINISTRO DE MATERIALES, OTORGAMIENTO DE INCENTIVOS AL PERSONAL Y OTROS PROPÓSITOS RELACIONADOS CON LOS PROYECTOS CIENTÍFICOS Y TECNOLÓGICOS APROBADOS.</t>
  </si>
  <si>
    <t>91K</t>
  </si>
  <si>
    <t>EL COLEGIO DE SAN LUIS, A.C.</t>
  </si>
  <si>
    <t>20023891K01238</t>
  </si>
  <si>
    <t>FIDEICOMISO FONDO DE AHORRO DEL PERSONAL DE MANDOS MEDIOS Y SUPERIORES DEL COLEGIO DE SAN LUIS A.C. N° 030057-3</t>
  </si>
  <si>
    <t>FOMENTAR EL AHORRO SISTEMÁTICO DE SUS TRABAJADORES QUE LES PERMITA, ADEMÁS DE ESTABLECER UN PATRIMONIO FAMILIAR OBTENER PRESTAMOS.</t>
  </si>
  <si>
    <t>91Q</t>
  </si>
  <si>
    <t>INSTITUTO DE ECOLOGÍA, A.C.</t>
  </si>
  <si>
    <t>20053891Q01405</t>
  </si>
  <si>
    <t>DESARROLLO SOCIAL</t>
  </si>
  <si>
    <t>FONDO SECTORIAL DE INVESTIGACIÓN AMBIENTAL</t>
  </si>
  <si>
    <t>APOYAR PROYECTOS DE INVESTIGACIÓN CIENTÍFICA Y TECNOLÓGICA QUE REQUIERE EL SECTOR AMBIENTAL</t>
  </si>
  <si>
    <t>FONDO SECTORIAL DE INVESTIGACIÓN EN SALUD Y SEGURIDAD SOCIAL</t>
  </si>
  <si>
    <t>APOYAR PROYECTOS DE INVESTIGACIÓN CIENTÍFICA Y TECNOLÓGICA Y DE LA INFRAESTRUCTURA DE INVESTIGACIÓN Y DESARROLLO QUE REQUIERA EL SECTOR SSA, IMSS E ISSSTE</t>
  </si>
  <si>
    <t>FONDO SECTORIAL PARA LA INVESTIGACIÓN, EL DESARROLLO Y LA INNOVACIÓN TECNOLÓGICA FORESTAL</t>
  </si>
  <si>
    <t>APOYAR PROYECTOS DE INVESTIGACIÓN CIENTÍFICA Y TECNOLÓGICA DE LA INFRAESTRUCTURA DE INVESTIGACIÓN Y DESARROLLO QUE REQUIERA EL SECTOR FORESTAL</t>
  </si>
  <si>
    <t>FONDO MIXTO DE FOMENTO A LA INVESTIGACIÓN CIENTÍFICA Y TECNOLÓGICA CONACYT-GOBIERNO DEL ESTADO DE TAMAULIPAS</t>
  </si>
  <si>
    <t>GOBIERNO DEL ESTADO DE TLAXCALA</t>
  </si>
  <si>
    <t>FONDO MIXTO DE FOMENTO A LA INVESTIGACIÓN CIENTÍFICA Y TECNOLÓGICA CONACYT-GOBIERNO DEL ESTADO DE TLAXCALA</t>
  </si>
  <si>
    <t>FONDO MIXTO DE FOMENTO A LA INVESTIGACIÓN CIENTÍFICA Y TECNOLÓGICA CONACYT-GOBIERNO DEL ESTADO DE YUCATÁN</t>
  </si>
  <si>
    <t>800011H00024</t>
  </si>
  <si>
    <t>FIDEICOMISO PARA LA ADAPTACIÓN DE LOS MUSEOS DIEGO RIVERA Y FRIDA KAHLO</t>
  </si>
  <si>
    <t>ADMINISTRACIÓN Y MANTENIMIENTO DE LOS MUSEOS</t>
  </si>
  <si>
    <t>L4J</t>
  </si>
  <si>
    <t>FIDEICOMISO F/1516 "ATM" (ANTES F/639-00-5 TIJUANA-TECATE))</t>
  </si>
  <si>
    <t>NACIONAL HOTELERA DE BAJA CALIFORNIA, S.A. DE C.V.</t>
  </si>
  <si>
    <t>199911M0B00893</t>
  </si>
  <si>
    <t>PROGRAMA NACIONAL DE SUPERACIÓN DE PERSONAL ACADÉMICO (SUPERA)</t>
  </si>
  <si>
    <t>200818T4I01480</t>
  </si>
  <si>
    <t>CONTRATO DE COMISION MERCANTIL FONDO EXCEDENTES (FEX)</t>
  </si>
  <si>
    <t>FIDEICOMISO NO. 2</t>
  </si>
  <si>
    <t>PROPORCIONAR APOYOS AL FIDEICOMITENTE, ENCAMINADOS AL FORTALECIMIENTO DE SU CAPITAL EN TERMINOS DE LO SEÑALADO POR EL "ARTICULO 55 BIS DE LA LEY DE INSTITUCIONES DE CREDITO".</t>
  </si>
  <si>
    <t>200912NBD01507</t>
  </si>
  <si>
    <t>RESONANCIA MAGNETICA</t>
  </si>
  <si>
    <t>CREAR UN FONDO DE LIQUIDEZ, PARA SOLVENTAR LAS OBLIGACIONES DE PAGO DERIVADAS DEL CONTRATO DE ARRENDAMIENTO FINANCIERO DE UN EQUIPO DE RESONANCIA MAGNETICA.</t>
  </si>
  <si>
    <t>ADMINISTRAR LOS RECURSOS QUE SE OBTENGA DE LA ENAJENACION DE TERRENOS NACIONALES Y DE LA VENTA O REGULARIZACION DE LA TENENCIA DE LA TIERRA EN LAS COLONIAS AGRICOLAS Y GANADERAS</t>
  </si>
  <si>
    <t>ESTABLECER UN MECANISMO QUE SIRVA PARA ADMINISTRAR Y CONTROLAR DE MANERA TRANSPARENTE LOS RECURSOS PÚBLICOS Y BIENES QUE INTEGREN EL PATRIMONIO DEL FIDEICOMISO DEL BICENTARIO, DESTINADOS AL FUNCIONAMIENTO Y OPERACIÓN DE LA CCOMISIÓN ORGANIZADORA Y A LA DIFUSIÓN DE SUS ACTIVIDADES, ASÍ COMO PARA GARANTIZAR SU APLICACIÓN EN EL CUMPLIMIENTO DE SUS FINES.</t>
  </si>
  <si>
    <t>ADMINISTRAR EL PATRIMONIO Y ENTREGAR LOS RECURSOS CORRESPONDIENTES A LA PERSONA QUE SEA CONTRATADA DE CONFORMIDAD CON LAS DISPOSICIONES APLICABLES, POR LA FIDUCIARIA, PARA PROPORCIONAR ASISTENCIA LEGAL A LOS MIEMBROS DE LA JUNTA DE GOBIERNO Y SERVIDORES PUBLICOS DE LA COMISIÓN NACIONAL DE SEGUROS Y FIANZAS, ASÍ COMO A LOS INTERVENTORES ADMINISTRATIVOS O GERENTES Y FUNCIONARIOS AUXILIARES DE LAS INTERVENCIONES CUANDO SEAN PRESENTADAS CONTRA ESTOS ÚLTIMOS DEMANDAS, DENUNCIAS, QUEJAS O QUERELLAS, ANTE EL CONGRESO DE LA UNIÓN, AUTORIDADES JUDICIALES, ADMINISTRATIVAS, DE TRABAJO O CUALESQUIERA OTRAS, CON MOTIVO DEL DESEMPEÑO DE SUS FUNCIONES AL SERVICIO DE LA COMISIÓN NACIONAL DE SEGUROS Y FIANZAS, EN TÉRMINOS DE LOS LINEAMIENTOS Y SUS MODIFICACIONES</t>
  </si>
  <si>
    <t>ENTREGAR LOS RECURSOS A LA PERSONA QUE SEA CONTRATADA POR LA FIDUCIARIA, PARA PROPORCIONAR ASISTENCIA LEGAL A LOS MIEMBROS DE LA JUNTA DE GOBIERNO, DEL COMITE CONSULTIVO Y DE VIGILANCIA Y SERVIDORES PUBLICOS DE LA CONSAR, ASI COMO A LOS INTERVENTORES ADMINISTRATIVOS O GERENTES Y FUNCIONARIOS AUXILIARES DE LAS INTERVENCIONES, CUANDO SEAN PRESENTADAS CONTRA ESTOS ULTIMOS DEMANDAS, DENUNCIAS, QUEJAS O QUERELLAS, ANTE EL CONGRESO DE LA UNION, AUTORIDADES JUDICIALES, ADMINISTRATIVAS, DEL TRABAJO O CUALESQUIERA OTRAS, CON MOTIVO DEL DESEMPEÑO DE SUS FUNCIONES AL SERVICIO DE LA CONSAR.</t>
  </si>
  <si>
    <t>FINANCIAR LA REALIZACION DE PROYECTOS ESPECIFICOS, LA CREACION Y MANTENIMIENTO DE INSTALACIONES DE INVESTIGACION; OTORGAMIENTO DE BECAS Y FORMACION DE RECURSOS HUMANOS ESPECIALIZADOS Y DE INCENTIVOS EXTRAORDINARIOS A LOS INVESTIGADORES QUE PARTICIPEN EN LOS PROYECTOS</t>
  </si>
  <si>
    <t>APOYAR CON LOS RECURSOS FINANCIEROS QUE FORMEN PARTE DE SU PATRIMONIO, LA EJECUCION DEL "PROGRAMA ATUN-DELFIN Y OTROS PROGRAMAS".</t>
  </si>
  <si>
    <t>FIDEICOMISO E-MEXICO</t>
  </si>
  <si>
    <t>SER EL INSTRUMENTO DE APOYO A LA EJECUCION Y DESARROLLO DEL SISTEMA NACIONAL E-MEXICO EN MATERIA DE CONECTIVIDAD, CONTENIDO Y SISTEMAS, GARATIZAR LA TRANSPARENCIA DE LOS RECUROS PUBLICOS Y PRIVADOS ASIGNADOS Y CONTAR CON UN MECANISMO PARA LA ADMINISTRACION E INVERSION DE DICHOS RECURSOS PARA SER DESTINADOS AL CUMPLIMIENTO DE SUS FINES.</t>
  </si>
  <si>
    <t>INCREMENTAR LA COBERTURA, PENETRACION Y DE DIVERSIDAD DE SERVICIOS DE TELECOMUNICACIONES ENTRE LA POBLACION DE ESCASOS RECURSOS DEL MEDIO RURAL Y URBANO.</t>
  </si>
  <si>
    <t>QUE EL FIDUCIARIOS POR INSTRUCCIONES DEL COMITE TECNICO, ENTREGUE A LOS FIDEICOMISARIOS QUE ESTE LE INSTRUYA, CON CARGO AL PATRIMONIO DEL FIDEICOMISO,LAS CANTIDADES DE DINERO QUE CONFORME A LAS CONDICIONES QUE SE AGREGAN COMO ANEXO B, AL CONTRATO DE FIDEICOMISO,LES CORRESPONDAN, POR CONCEPTO DE PENSIONES, JUBILACIONES, PRIMAS DE ANTIGÜEDAD, GASTOS MEDICOS, CUPONES DE DESPENSA Y OTRAS PRESTACIONES PREVISTAS EN LAS CONDICIONES, SALVO EL OTORGAMIENTO DE CREDITOS.</t>
  </si>
  <si>
    <t>FIDEICOMISO FONDO DE INVERSIÓN Y ESTÍMULOS AL CINE (FIDECINE)</t>
  </si>
  <si>
    <t>MHL</t>
  </si>
  <si>
    <t>TELEVISIÓN METROPOLITANA, S.A. DE C.V.</t>
  </si>
  <si>
    <t>200411MHL01365</t>
  </si>
  <si>
    <t>FIDEICOMISO FONDO PARA EL PAGO DE PRIMAS DE ANTIGÜEDAD Y PENSIONES POR JUBILACIÓN</t>
  </si>
  <si>
    <t>SER EL MECANISMO QUE PERMITA CREAR LA RESERVA FINANCIERA SUFICIENTE PARA CUMPLIR CON LAS OBLIGACIONES LABORALES DEL FIDEICOMITENTE DE ACUERDO A LOS PLANES ESTABLECIDOS.</t>
  </si>
  <si>
    <t>GRUPO NACIONAL PROVINCIAL, S.A</t>
  </si>
  <si>
    <t>L6I</t>
  </si>
  <si>
    <t>COMISIÓN NACIONAL DE CULTURA FÍSICA Y DEPORTE</t>
  </si>
  <si>
    <t>200706HIU01462</t>
  </si>
  <si>
    <t>FIDEICOMISO PARA LA CONSTRUCCION, EXPLOTACION Y CONSERVACION DEL TRAMO CARRETERO ATLACOMULCO-MARAVATIO</t>
  </si>
  <si>
    <t>FIDEICOMISO PARA LA CONSTITUCIÓN DE UN FONDO REVOLVENTE DE FINANCIAMIENTO PARA EL PROGRAMA DE AISLAMIENTO TÉRMICO DE LA VIVIENDA EN EL VALLE DE MEXICALI, B.C. (FIPATERM MEXICALI).</t>
  </si>
  <si>
    <t>FINANCIAR PROGRAMAS DE AHORRO DE ENERGÍA ELÉCTRICA EN EL SECTOR RESIDENCIAL</t>
  </si>
  <si>
    <t>CONSTRUCCIÓN DE LA OBRA</t>
  </si>
  <si>
    <t>ADMINISTRACION, INVERSION Y ENTREGA DE LOS RECURSOS EN NUMERARIO QUE INTEGRAN SU PATRIMONIO A EFECTO DE APOYAR UN REGIMEN DE PRESTACIONES ECONOMICAS A LA QUE IRAN TENIENDO DERECHO LOS TRABAJADORES DE CONFIANZA DE LA COMISION EN FUNCION DE SU ANTIGÜEDAD, CON EL PROPOSITO DE PROMOVER LA PERMANENCIA EN LOS SERVICIOS QUE PRESTEN A LA COMISION.</t>
  </si>
  <si>
    <t>INTEGRAR UN FONDO CON RECURSOS EN NUMERARIO Y EN ESPECIE PARA PROMOVER, FINANCIAR Y APOYAR LAS ACTIVIDADES DE LA CONABIO EN MATERIA DE FOMENTO, DESARROLLO Y ADMINISTRACIÓN DE PROYECTOS PARA LA EXPLORACIÓN, ESTUDIO, PROTECCIÓN, UTILIZACIÓN Y DIFUSIÓN DE LOS RECURSOS BIOLÓGICOS TENDIENTES A CONSERVAR LOS ECOSISTEMAS DEL PAÍS Y A GENERAR CRITERIOS PARA SU MANEJO SUSTENTABLE.</t>
  </si>
  <si>
    <t>FONDO MEXICANO PARA LA CONSERVACIÓN DE LA NATURALEZA, ASOCIACIÓN CIVIL.</t>
  </si>
  <si>
    <t>CONSTITUIR UN MECANISMO A TRAVES DEL CUAL SE RESTITUYA EL VALOR DE LOS BIENES Y NUMERARIO ASEGURADOS INEXISTENTES A LOS INTERESADOS CUANDO PROCEDA SU DEVOLUCION O EN SU CASO ENTERAR A LA TESOFE EL VALOR DE LOS BIENES AL MOMENTO DE SER ASEGURADOS CUANDO LA AUTORIDAD DECRETE EL DECOMISO O RATIFIQUE LA DECLARACION DE ABANDONO.</t>
  </si>
  <si>
    <t>LOS FIDEICOMITENTES AFECTAN EN FORMA IRREVOCABLE PARA EL CUMPLIMIENTO DE LOS FINES DEL FIDEICOMISO LOS BIENES Y DERECHOS QUE SE MENCIONEN EN LA CLAUSULA CUARTA DEL MISMO</t>
  </si>
  <si>
    <t>CUSTODIAR LA INVERSION Y ADMINISTRACION DEL FONDO DESTINADO AL PAGO DE PENSIONADOS Y JUBILADOS DE LA ASOCIACION DE PENSIONADOS DE AZUCAR S.A.</t>
  </si>
  <si>
    <t>FUE CREADO COMO UNA PRESTACION MAS PARA EL TRABAJADOR, Y SE INSTITUYO CON EL PROPOSITO DE MEJORAR LAS CONDICIONES DE VIDA DE LOS TRABAJADORES UNA VEZ QUE SE HAYAN RETIRADO DEL SERVICIO ACTIVO POR JUBILACION O RENUNCIA, O COMO SEGURO DE VIDA EN CASO DE DEFUNCION.</t>
  </si>
  <si>
    <t>DESTINAR RECURSOS A PROYECTOS ESPECÍFICOS DE INVESTIGACIÓN CIENTÍFICA Y TECNOLÓGICA, PARA LA CREACIÓN Y MANTENIMIENTO DE INSTALACIONES DE INVESTIGACIÓN, A SU EQUIPAMIENTO, AL SUMINISTRO DE MATERIALES, EL OTORGAMIENTO DE INCENTIVOS A LOS INVESTIGADORES, ETC.</t>
  </si>
  <si>
    <t>CONSEJO NACIONAL PARA LA CULTURA Y LAS ARTES</t>
  </si>
  <si>
    <t>199811H0000717</t>
  </si>
  <si>
    <t>FIDEICOMISO PARA LA CONSERVACIÓN DE LA CASA DEL RISCO Y PINACOTECA ISIDRO FABELA</t>
  </si>
  <si>
    <t>ADMINISTRACIÓN Y MANTENIMIENTO DEL MUSEO, BIBLIOTECA, HEMEROTECA Y EL ARCHIVO HISTÓRICO</t>
  </si>
  <si>
    <t>BANCO DE MÉXICO</t>
  </si>
  <si>
    <t>700011HOO046</t>
  </si>
  <si>
    <t>FIDEICOMISO PARA APOYAR LA CONSTRUCCIÓN DEL CENTRO NACIONAL DE LAS ARTES</t>
  </si>
  <si>
    <t>AFIRME</t>
  </si>
  <si>
    <t>DIRECCIÓN GENERAL DE EDUCACIÓN SUPERIOR UNIVERSITARIA</t>
  </si>
  <si>
    <t>FINANCIAR O COMPLEMENTAR EL FINANCIAMIENTO DE PROYECTOS ESPECÍFICOS DE INVESTIGACIÓN, PAGAR LOS GASTOS OCASIONADOS POR LA CREACIÓN Y MANTENIMIENTO DE INSTALACIONES DE INVESTIGACIÓN, SU EQUIPAMIENTO, EL SUMINISTRO DE MATERIALES, OTORGAMIENTO DE INCENTIVOS EXTRAORDINARIOS A LOS INVESTIGADORES Y OTROS PROPÓSITOS RELACIONADOS CON LOS PROYECTOS CIENTÍFICOS O TECNOLÓGICOS APROBADOS.</t>
  </si>
  <si>
    <t>90X</t>
  </si>
  <si>
    <t>700006BOO196</t>
  </si>
  <si>
    <t>FID. 351.- UNIDAD MORAZÁN.</t>
  </si>
  <si>
    <t>TRIBUNAL FEDERAL DE JUSTICIA FISCAL Y ADMINISTRATIVA CON SEDE EN EL DISTRITO FEDERAL</t>
  </si>
  <si>
    <t>FID. 1327.- GOBIERNO FEDERAL, PROGRAMA DE VIVIENDA PARA MAGISTRADOS Y JUECES DEL PODER JUDICIAL FEDERAL</t>
  </si>
  <si>
    <t>CREAR UN FONDO QUE CUBRIRÁ LOS GASTOS QUE SE ORIGINEN DE MANERA ENUNCIATIVA MAS NO LIMITATIVA PARA LA CONTRATACIÓN DE SERVICIOS DE CONSULTORÍA PARA MEJORA DE PROCESOS, LOS RELACIONADOS CON PUBLICACIONES, DERECHOS DE MARCAS, LOGOTIPOS, FRASES O NOMBRES, REUNIONES DE TRABAJO, HONORARIOS DEL PERSONAL, Y EN GENERAL LOS QUE RESULTEN INDISPENSABLES PARA ESTE FIN.</t>
  </si>
  <si>
    <t>CAJA CRESCENCIO A. CRUZ S.A.P. Y OTROS</t>
  </si>
  <si>
    <t>P.M.I. COMERCIO INTERNACIONAL, S.A. DE C.V.</t>
  </si>
  <si>
    <t>200418T5K01354</t>
  </si>
  <si>
    <t>FIDEICOMISO IRREVOCABLE PARA EL PAGO DE PENSIONES POR JUBILACIÓN, FALLECIMIENTO E INCAPACIDAD DEL PERSONAL DE PLANTA.</t>
  </si>
  <si>
    <t>TOQ</t>
  </si>
  <si>
    <t>COMISIÓN FEDERAL DE ELECTRICIDAD</t>
  </si>
  <si>
    <t>200018TOQ01050</t>
  </si>
  <si>
    <t>FIDEICOMISO DE ADMINISTRACIÓN Y TRASLATIVO DE DOMINIO (OBRAS DE INFRAESTRUCTURA PARA EL SISTEMA ELÉCTRICO FEDERAL)</t>
  </si>
  <si>
    <t>FIDEICOMISO PARA ADMINISTRAR LA CONTRAPRESTACIÓN DEL ARTICULO 16 DE LA LEY ADUANERA.</t>
  </si>
  <si>
    <t>FIDEICOMISO PUBLICO DE LOTERIA NACIONAL PARA LA ASISTENCIA PUBLICA.</t>
  </si>
  <si>
    <t>DESTINAR RECURSOS PARA PROYECTOS ESPECÍFICOS DE INVESTIGACIÓN, ASÍ COMO CUBRIR LOS GASTOS OCASIONADOS POR LA CREACIÓN Y MANTENIMIENTO DE INSTALACIONES DE INVESTIGACIÓN, SU EQUIPAMIENTO, ETC.</t>
  </si>
  <si>
    <t>FIDEICOMISO IRREVOCABLE DE ADMINISTRACIÓN PARA LOS GRANDES EXCONVENTOS DE LA MIXTECA ALTA, OAXACA</t>
  </si>
  <si>
    <t>HACIENDA Y CRÉDITO PÚBLICO COMO FIDEICOMITENTE ÚNICO DE LA APC</t>
  </si>
  <si>
    <t>CENTRO DE INVESTIGACIÓN Y DESARROLLO TECNOLÓGICO EN ELECTROQUÍMICA, S.C.</t>
  </si>
  <si>
    <t>20003890K01112</t>
  </si>
  <si>
    <t>20003890M01114</t>
  </si>
  <si>
    <t>FIDEICOMISO 1738-3-CIENCIA Y TECNOLOGÍA</t>
  </si>
  <si>
    <t>FONDO MIXTO DE FOMENTO A LA INVESTIGACIÓN CIENTÍFICA Y TECNOLÓGICA CONACYT-GOBIERNO DEL ESTADO DE GUANAJUATO</t>
  </si>
  <si>
    <t>FONDO MIXTO DE FOMENTO A LA INVESTIGACIÓN CIENTÍFICA Y TECNOLÓGICA CONACYT-GOBIERNO DEL ESTADO DE GUERRERO</t>
  </si>
  <si>
    <t>FONDO MIXTO DE FOMENTO A LA INVESTIGACIÓN CIENTÍFICA Y TECNOLÓGICA CONACYT-GOBIERNO DEL ESTADO DE HIDALGO</t>
  </si>
  <si>
    <t>FONDO MIXTO DE FOMENTO A LA INVESTIGACIÓN CIENTÍFICA Y TECNOLÓGICA CONACYT-GOBIERNO DEL ESTADO DE JALISCO</t>
  </si>
  <si>
    <t>FONDO MIXTO DE FOMENTO A LA INVESTIGACIÓN CIENTÍFICA Y TECNOLÓGICA CONACYT-GOBIERNO DEL ESTADO DE MICHOACÁN</t>
  </si>
  <si>
    <t>FONDO MIXTO DE FOMENTO A LA INVESTIGACIÓN CIENTÍFICA Y TECNOLÓGICA CONACYT-GOBIERNO DEL ESTADO DE MORELOS</t>
  </si>
  <si>
    <t>CÁMARA NACIONAL DE LAS INDUSTRIAS PESQUERA Y ACUÍCOLA</t>
  </si>
  <si>
    <t>700008H00133</t>
  </si>
  <si>
    <t>2ESTATAL</t>
  </si>
  <si>
    <t>INTERACCIONES</t>
  </si>
  <si>
    <t>OTRO</t>
  </si>
  <si>
    <t>DIRECCIÓN GENERAL DE DESARROLLO EMPRESARIAL Y OPORTUNIDADES DE NEGOCIO</t>
  </si>
  <si>
    <t>FIDEICOMISO DE FOMENTO INDUSTRIAL LANFI</t>
  </si>
  <si>
    <t>FONDO MIXTO DE FOMENTO A LA INVESTIGACIÓN CIENTÍFICA Y TECNOLÓGICA CONACYT-GOBIERNO DEL ESTADO DE CHIAPAS</t>
  </si>
  <si>
    <t>GOBIERNO DEL ESTADO DE COAHUILA DE ZARAGOZA</t>
  </si>
  <si>
    <t>UNIDAD DE ASUNTOS INTERNACIONALES DE HACIENDA</t>
  </si>
  <si>
    <t>COMISIÓN NACIONAL DEL AGUA</t>
  </si>
  <si>
    <t>200916B0001512</t>
  </si>
  <si>
    <t>MANDATO DEL TEO</t>
  </si>
  <si>
    <t>FID. 159.- HABER SOCIAL BANCO NACIONAL DE TRANSPORTES, S.A.</t>
  </si>
  <si>
    <t>700006GIC189</t>
  </si>
  <si>
    <t>MAND. 1312.- JUICIO PROMOVIDO POR ICA VS INECEL DE LA REPUBLICA DE ECUADOR.</t>
  </si>
  <si>
    <t>QUE EL MANDATARIO REALICE LA ADMINISTRACIÓN DE LOS RECURSOS QUE EN TÉRMINOS DEL CONTRATO LE ENTREGUE EL MANDANTE Y EFECTÚE EL PAGO DE LOS CONTRATOS DE OBRA PÚBLICA Y SERVICIOS RELACIONADOS CON LAS MISMAS, ADQUISICIONES, ARRENDAMIENTOS Y SERVICIOS QUE EL MANDANTE FORMALICE PARA LA EJECUCIÓN DE LOS TRABAJOS QUE SE REQUIERAN PARA LA CONSTRUCCIÓN DEL TÚNEL EMISOR ORIENTE.</t>
  </si>
  <si>
    <t>200911D0001513</t>
  </si>
  <si>
    <t>FIDEICOMISO PARA EL FOMENTO Y LA CONSERVACIÓN DEL PATRIMONIO CULTURAL, ANTROPOLÓGICO, ARQUEOLÓGICO E HISTÓRICO DE MÉXICO</t>
  </si>
  <si>
    <t>CANALIZAR APOYOS PARA LA REALIZACIÓN DE INVESTIGACIONES CIENTIFICAS Y TECNOLÓICAS, INNOVACIÓN Y DESARROLLOS TECNOLÓICOS, ASI COMO PARA LA FORMACIÓN DE RECURSOS HUMANOS ESPECIALIZADOS, BECAS, DIVULGACIÓN CIENTIFICA Y TECNOLÓGICA EN TURISMO, CREACIÓN, FORTALECIMIENTO DE GRUPOS O CUERPOS ACADEMICOS DE INVESTIGACIÓN Y DESARROLLO TECNOLÓGICO, Y DE INFRAESTRUCTURA DE INVESTIGACIÓN Y DESARROLLO QUE REQUIERA EL SECTOR TURISTICO, CONFORME ALA MODALIDAD QUE PARA CADA CASO FIJE EL COMITÉ TÉCNICO Y DE ADMINISTRACIÓN.</t>
  </si>
  <si>
    <t>20093890X01501</t>
  </si>
  <si>
    <t>FONDO INSTITUCIONAL DE FOMENTO REGIONAL PARA EL DESARROLLO CIENTÍFICO, TECNOLÓGICO, Y DE INNOVACIÓN</t>
  </si>
  <si>
    <t>EL MANDANTE OTORGA UN MANDATO IRREVOCABLE A FAVOR DE EL MANDATARIO PARA QUE ESTE ÚLTIMO EN LOS TÉRMNOS DEL LIBRO CUARTO, SEGUNDA PARTE, TÍTULO NOVENO DEL CÓDIGO CIVIL PARA EL DISTRITO FEDERAL EN MATERIA COMÚN Y PARA TODA LA REPÚBLICA EN MATERIA FEDERAL, LLEVE A CABO POR CUENTA, RIESGO, ORDEN, Y A NOMBRE DE EL MANDANTE, LOS TRABAJOS NECESARIOS PARA EL ESTUDIO, REMOCIÓN Y CONFINAMIENTO DE LAS SUSTANCIAS TÓXICAS QUE LLEGAREN A DETECTARSE EN LA UNIDAD INDUSTRIAL SALAMANCA, ASÍ COMO PARA EL EVENTUAL REACONDICIONAMIENTO, EN SU CASO, DEL SUELO Y SUBSUELO DONDE SE UBICAN LAS MATERIAS CAUSANTES DE LA CONTINGENCIA AMBIENTAL.</t>
  </si>
  <si>
    <t>FIDEICOMISO DE INVERSION Y ADMINISTRACION PARA LA INTEGRACION DEL FONDO DE PRESTAMOS A CORTO PLAZO PARA APOYAR A LOS TRABAJADORES DE CAPUFE EN CASOS DE CONTIGENCIA.</t>
  </si>
  <si>
    <t>FIDEICOMISO DEL SISTEMA DE PROTECCION SOCIAL EN SALUD</t>
  </si>
  <si>
    <t>FIDEICOMISO DE INVESTIGACION CIENTIFICA Y DESARROLLO TECNOLOGICO DEL CENTRO PUBLICO DE INVESTIGACION Y DESARROLLO TECNOLOGICO EN ELECTROQUIMICA, S.C., EN MATERIA DE ELECTROQUIMICA, AGUA, PROCESOS, MATERIALES AMBIENTE Y CIENCIAS AFINES</t>
  </si>
  <si>
    <t>FIDEICOMISO PARA EL PAGO DE LAS OBLIGACIONES LABORALES DE LOS TRABAJADORES DEL CENTRO DE INVESTIGACIONES EN OPTICA, A.C.</t>
  </si>
  <si>
    <t>FONDO DE PRIMAS DE ANTIGUEDAD, BENEFICIOS AL RETIRO Y JUBILACIONES DEL INSTITUTO DE INVESTIGACIONES ELÉCTRICAS</t>
  </si>
  <si>
    <t>FONDO DE FOMENTO PARA LA INVESTIGACION CIENTIFICA Y EL DESARROLLO TECNOLOGICO DE LA UNIVERSIDAD PEDAGOGICA NACIONAL</t>
  </si>
  <si>
    <t>FONDO DE INVESTIGACION CIENTIFICA Y DESARROLLO TECNOLOGICO</t>
  </si>
  <si>
    <t>FONDO MIXTO CONACYT - GOBIERNO DEL ESTADO DE MEXICO</t>
  </si>
  <si>
    <t>FIDEICOMISO PARA APOYO A LA INVESTIGACION CIENTIFICA Y DESARROLLO TECNOLOGICO.</t>
  </si>
  <si>
    <t>FONDO DE FOMENTO A LA EDUCACION (FOFOE)</t>
  </si>
  <si>
    <t>GOBIERNO DEL ESTADO DE SONORA</t>
  </si>
  <si>
    <t>GOBIERNO DEL ESTADO DE COLIMA</t>
  </si>
  <si>
    <t>2001389ZW01128</t>
  </si>
  <si>
    <t>FIDEICOMISO DE PROYECTOS DE INVESTIGACIÓN DEL CENTRO DE INVESTIGACIÓN CIENTÍFICA Y DE EDUCACIÓN SUPERIOR DE ENSENADA, B.C.</t>
  </si>
  <si>
    <t>FINANCIAR O COMPLEMENTAR EL FINANCIAMIENTO DE PROYECTOS ESPECÍFICOS DE INVESTIGACIÓN, PARA PAGAR LOS GASTOS PARA LA CREACIÓN Y MANTENIMIENTO DE INSTALACIONES DE INVESTIGACIÓN, SU EQUIPAMIENTO, EL SUMINISTRO DE MATERIALES, OTORGAMIENTO DE INCENTIVOS AL PERSONAL</t>
  </si>
  <si>
    <t>9ZY</t>
  </si>
  <si>
    <t>CENTRO DE INVESTIGACIÓN EN ALIMENTACIÓN Y DESARROLLO, A.C.</t>
  </si>
  <si>
    <t>2001389ZY01164</t>
  </si>
  <si>
    <t>FIDEICOMISO CENTRO DE INVESTIGACIÓN EN ALIMENTACIÓN Y DESARROLLO, A.C. (CIAD)</t>
  </si>
  <si>
    <t>7000389ZY128</t>
  </si>
  <si>
    <t>FIDEICOMISO PARA EL FONDO DE LOS TRABAJADORES DEL CIAD</t>
  </si>
  <si>
    <t>FONDO DE AHORRO DE LOS TRABAJADORES DEL CENTRO DE INVESTIGACIÓN EN ALIMENTACIÓN Y DESARROLLO, A.C.</t>
  </si>
  <si>
    <t>CONSEJO NACIONAL DE CIENCIA Y TECNOLOGÍA Y GOBIERNO DEL ESTADO DE MÉXICO</t>
  </si>
  <si>
    <t>20053890X01395</t>
  </si>
  <si>
    <t>GOBIERNO DEL ESTADO AGUASCALIENTES</t>
  </si>
  <si>
    <t>FONDO MIXTO DE FOMENTO A LA INVESTIGACIÓN CIENTÍFICA Y TECNOLÓGICA CONACYT-GOBIERNO DEL ESTADO AGUASCALIENTES</t>
  </si>
  <si>
    <t>FOMENTAR Y CANALIZAR APOYOS A LAS INVESTIGACIONES CIENTÍFICAS Y LOS DESARROLLOS TECNOLÓGICOS DE INTERÉS PARA EL ESTADO.</t>
  </si>
  <si>
    <t>OTORGAR LOS RECURSOS PARA BRINDAR ASISTENCIA Y DEFENSA LEGAL A LOS MIEMBROS DE LA JUNTA DE GOBIERNO DE LA COMISIÓN, QUE NO SEAN SERVIDORES PÚBLICOS DE ÉSTA, ASÍ COMO A LOS INTERVENTORES GERENTES Y AL PERSONAL AUXILIAR DE LA INTERVENCIÓN, CONFORME A LO PREVISTO EN LOS LINEAMIENTOS ASÍ COMO EN SUS MODIFICACIONES, Y HASTA QUE, EN SU CASO, EL FIDEICOMITENTE ESTABLEZCA OTRO MECANISMO EN TÉRMINOS DEL ARTÍCULO 21 DE LA LEY DE LA COMISIÓN NACIONAL BANCARIA Y DE VALORES.</t>
  </si>
  <si>
    <t>D00</t>
  </si>
  <si>
    <t>COMISIÓN NACIONAL DEL SISTEMA DE AHORRO PARA EL RETIRO</t>
  </si>
  <si>
    <t>200406D0001385</t>
  </si>
  <si>
    <t>E00</t>
  </si>
  <si>
    <t>SERVICIO DE ADMINISTRACIÓN TRIBUTARIA</t>
  </si>
  <si>
    <t>FIDEICOMISO PROGRAMA DE MEJORAMIENTO DE LOS MEDIOS DE INFORMÁTICA Y CONTROL DE LAS AUTORIDADES ADUANERAS</t>
  </si>
  <si>
    <t>DESTINAR EL PATRIMONIO AL CUMPLIMIENTO DE LO DISPUESTO EN LOS ARTÍCULOS 16A Y 16B DE LA LEY ADUANERA.</t>
  </si>
  <si>
    <t>INVERTIR Y ADMINISTRAR LAS CANTIDADES QUE SE COBRAN POR CONCEPTO DE CONTRAPRESTACIÓN POR LOS SERVICIOS A QUE SE REFIERE EL ARTICULO 16 DE LA LEY ADUANERA.</t>
  </si>
  <si>
    <t>G0N</t>
  </si>
  <si>
    <t>BANCO NACIONAL DE COMERCIO EXTERIOR, S.N.C.</t>
  </si>
  <si>
    <t>700006GWH165</t>
  </si>
  <si>
    <t>FIDEICOMISO PATRONATO DEL CENTRO DE DISEÑO MÉXICO</t>
  </si>
  <si>
    <t>PARTICIPAR EN EL MEJORAMIENTO DE LA CULTURA DE DISEÑO A NIVEL NACIONAL MEDIANTE LA CAPACITACIÓN Y EDUCACIÓN.</t>
  </si>
  <si>
    <t>BANCOMEXT</t>
  </si>
  <si>
    <t>700006GON174</t>
  </si>
  <si>
    <t>FONDO EDITORIAL DE LA PLÁSTICA MEXICANA</t>
  </si>
  <si>
    <t>700006GWH359</t>
  </si>
  <si>
    <t>OTORGAMIENTO DE APOYOS Y FINANCIAMIENTO</t>
  </si>
  <si>
    <t>FONDO SECTORIAL DE INVESTIGACIÓN PARA LA EDUCACIÓN</t>
  </si>
  <si>
    <t>APOYAR PROYECTOS DE INVESTIGACIÓN CIENTÍFICA Y TECNOLÓGICA, INNOVACIÓN, FORMACIÓN DE RECURSOS HUMANOS ESPECIALIZADOS, BECAS, CREACIÓN DIVULGACIÓN CIENTÍFICA Y TECNOLÓGICA, CREACIÓN , FORTALECIMIENTO DE LOS GRUPOS O CUERPOS ACADÉMICOS DE INVESTIGACIÓN Y DESARROLLO TECNOLÓGICO, Y DE LA INFRAESTRUCTURA DE INVESTIGACIÓN Y DESARROLLO QUE REQUIERA EL SECTOR EDUCATIVO</t>
  </si>
  <si>
    <t>FONDO SECTORIAL DE INVESTIGACIÓN Y DESARROLLO INMUJERES-CONACYT</t>
  </si>
  <si>
    <t>APOYAR PROYECTOS DE INVESTIGACIÓN CIENTÍFICA Y TECNOLÓGICA Y DE LA INFRAESTRUCTURA DE INVESTIGACIÓN Y DESARROLLO QUE REQUIERA EL SECTOR DE LAS MUJERES</t>
  </si>
  <si>
    <t>FONDO SECTORIAL PARA INVESTIGACIÓN Y DESARROLLO TECNOLÓGICO EN ENERGÍA</t>
  </si>
  <si>
    <t>200106F0001129</t>
  </si>
  <si>
    <t>200306HKA01339</t>
  </si>
  <si>
    <t>FIDEICOMISO DE PENSIONES DEL SISTEMA BANRURAL.</t>
  </si>
  <si>
    <t>200606HKA01446</t>
  </si>
  <si>
    <t>200606HKA01449</t>
  </si>
  <si>
    <t>200606HKA01450</t>
  </si>
  <si>
    <t>FIDEICOMISO PARA ADMINISTRAR EL FONDO DE PENSIONES DE FOPPAZ</t>
  </si>
  <si>
    <t>ECOBANCA, A.C.</t>
  </si>
  <si>
    <t>GOBIERNO DEL ESTADO DE BAJA CALIFORNIA SUR</t>
  </si>
  <si>
    <t>GOBIERNO DEL ESTADO DE CHIAPAS</t>
  </si>
  <si>
    <t>20083890C01491</t>
  </si>
  <si>
    <t>FIDEICOMISO DE OBLIGACIONES LABORALES DEL CIMAT</t>
  </si>
  <si>
    <t>ACTINVER CASA DE BOLSA, S.A. DE C.V.</t>
  </si>
  <si>
    <t>COMPENSAR LA DISMINUCIÓN EN LA RFP CON RESPECTO A LO ESTIMADO EN LA LIF, PARA LO CUAL SE INTEGRARÁ UN FONDO DE RESERVA ACUMULANDO LOS RECURSOS PREVISTOS EN LAS DISPOSICIONES APLICABLES. UNA VEZ ALCANZADO EL LÍMITE MÁXIMO ESTABLECIDO, LOS RECURSOS EXCEDENTES AL FONDO DE RESERVA SE DESTINARÁN A LOS FINES ESTABLECIDOS EN DICHAS DISPOSICIONES, DE ACUERDO CON LAS REGLAS DE OPERACIÓN Y LOS LINEAMIENTOS CORRESPONDIENTES. EN 2006, CANALIZARÁ RECURSOS PARA INVERSIÓN EN INFRAESTRUCTURA Y EQUIPAMIENTO DE LAS ENTIDADES FEDERATIVAS, DE FORMA ANÁLOGA AL FIES.</t>
  </si>
  <si>
    <t>FINANCIAMIENTO PARCIAL O TOTAL PROYECTOS DE INVESTIGACIÓN Y DESARROLLO TECNOLÓGICO QUE CONTRIBUYAN A LA MODERNIZACIÓN TECNOLÓGICA DE LA PLANTA PRODUCTIVA DEL PAÍS</t>
  </si>
  <si>
    <t>GOBIERNO DEL ESTADO DE MICHOACÁN</t>
  </si>
  <si>
    <t>700009JOU064</t>
  </si>
  <si>
    <t>700009J0U320</t>
  </si>
  <si>
    <t>GOBIERNO DEL ESTADO DE PUEBLA</t>
  </si>
  <si>
    <t>200309J0U01347</t>
  </si>
  <si>
    <t>AUTOPISTAS TIJUANA- MEXICALI, S.A. DE C.V.</t>
  </si>
  <si>
    <t>700009JOU246</t>
  </si>
  <si>
    <t>700009JOU247</t>
  </si>
  <si>
    <t>FIDEICOMISO MEXICANA DE TÉCNICOS DE AUTOPISTAS (LIBRAMIENTO ORIENTE SLP)</t>
  </si>
  <si>
    <t>CONSORCIO DEL MAYAB, S.A.</t>
  </si>
  <si>
    <t>700009JOU252</t>
  </si>
  <si>
    <t>J3R</t>
  </si>
  <si>
    <t>FERROCARRILES NACIONALES DE MÉXICO (EN PROCESO DE DESINCORPORACIÓN)</t>
  </si>
  <si>
    <t>700009J3R057</t>
  </si>
  <si>
    <t>GOBIERNO DEL ESTADO DE DURANGO Y GOBIERNO DEL ESTADO DE SINALOA</t>
  </si>
  <si>
    <t>FIDEICOMISO DURANGO MAZATLAN</t>
  </si>
  <si>
    <t>PARA MODERNIZAR LA EDUCACIÓN SUPERIOR Y LA REALIZACIÓN DE PROYECTOS MULTINSTITUCIONALES ESPECÍFICOS Y VERIFICABLES, ENCAMINADOS AL MEJORAMIENTO, INNOVACIÓN Y REORDENAMIENTO DE LAS INSTITUCIONES DE EDUCACIÓN SUPERIOR PARTICIPANTES EN LOS MISMOS.</t>
  </si>
  <si>
    <t>DIRECCIÓN GENERAL DE ADMINISTRACIÓN</t>
  </si>
  <si>
    <t>QEU</t>
  </si>
  <si>
    <t>FIDEICOMISO FONDO NACIONAL DE FOMENTO EJIDAL</t>
  </si>
  <si>
    <t>199815QEU00755</t>
  </si>
  <si>
    <t>FIDEICOMISO TRASLATIVO DE DOMINIO PUERTO LOS CABOS</t>
  </si>
  <si>
    <t>DESARROLLO DE UN PROYECTO TURÍSTICO</t>
  </si>
  <si>
    <t>INVEX</t>
  </si>
  <si>
    <t>700015QEU032</t>
  </si>
  <si>
    <t>MANDATO DE ADMINISTRACIÓN PARA LA TRANSMISIÓN DE BIENES A FAVOR DE GRUPOS CAMPESINOS</t>
  </si>
  <si>
    <t>PAGO DE INDEMNIZACIONES DERIVADAS DE EXPROPIACIONES PARA LA REGULARIZACIÓN AGRARIA</t>
  </si>
  <si>
    <t>FONDO PARA EL ORDENAMIENTO DE LA PROPIEDAD RURAL</t>
  </si>
  <si>
    <t>MEDIO AMBIENTE Y RECURSOS NATURALES</t>
  </si>
  <si>
    <t>GOBIERNO DEL ESTADO DE HIDALGO</t>
  </si>
  <si>
    <t>700018TOQ149</t>
  </si>
  <si>
    <t>200610K2N01422</t>
  </si>
  <si>
    <t>K2O</t>
  </si>
  <si>
    <t>FIDEICOMISO DE FOMENTO MINERO</t>
  </si>
  <si>
    <t>199810K2O00733</t>
  </si>
  <si>
    <t>CONTAR CON RECURSOS SUFICIENTES PARA SUFRAGAR LOS GASTOS POR CONCEPTO DEL PAGO DE LA OBLIGACIÓN CONTRAÍDA CON EL REGLAMENTO INTERIOR DEL TRABAJO.</t>
  </si>
  <si>
    <t>SKANDIA</t>
  </si>
  <si>
    <t>199810K2O00734</t>
  </si>
  <si>
    <t>SCOTIABANK INVERLAT</t>
  </si>
  <si>
    <t>BBVA BANCOMER SERVICIOS</t>
  </si>
  <si>
    <t>BANAMEX</t>
  </si>
  <si>
    <t>GOBIERNOS DE LOS ESTADOS DE AGUASCALIENTES, GUANAJUATO, JALISCO, NAYARIT, QUERÉTARO, SAN LUÍS POTOSÍ Y ZACATECAS</t>
  </si>
  <si>
    <t>CREACIÓN DE UN MECANISMO JURÍDICO Y FINANCIERO, QUE PERMITA A LAS FIDEICOMITENTES Y DONANTES COADYUVAR EN LA REALIZACIÓN DE LOS OBJETIVOS DEL 'PROGRAMA INTERSECTORIAL DE EDUCACIÓN SALUDABLE'</t>
  </si>
  <si>
    <t>FOMENTO CULTURAL BANAMEX, A. C. , FOMENTO SOCIAL BANAMEX, A. C.</t>
  </si>
  <si>
    <t>200311D0001328</t>
  </si>
  <si>
    <t>FIDEICOMISO PRIVADO IRREVOCABLE DE ADMINISTRACIÓN 'SANTO DOMINGO DE GUZMÁN', CHIAPAS</t>
  </si>
  <si>
    <t>200018T4N01115</t>
  </si>
  <si>
    <t>FIDEICOMISO PARA LA REGULARIZACIÓN DE LOS ACTIVOS DE DISTRIBUCIÓN Y DERECHOS DE VÍA DE LA RED DE GAS NATURAL DE LA ZONA GEOGRÁFICA DE LA LAGUNA-DURANGO</t>
  </si>
  <si>
    <t>GOBIERNOS DE LOS ESTADOS DE CAMPECHE, CHIAPAS, GUERRERO, OAXACA, PUEBLA, QUINTANA ROO, TABASCO, YUCATÁN Y VERACRUZ</t>
  </si>
  <si>
    <t>TURISMO</t>
  </si>
  <si>
    <t>W3N</t>
  </si>
  <si>
    <t>FONDO NACIONAL DE FOMENTO AL TURISMO</t>
  </si>
  <si>
    <t>FIDEICOMISO PARA LOS TRABAJADORES DEL HOTEL EXCONVENTO SANTA CATARINA.</t>
  </si>
  <si>
    <t>RESERVA PARA EL PAGO DE PRIMAS DE ANTIGÜEDAD A LOS TRABAJADORES DEL HOTEL CAMINO REAL OAXACA (EXCONVENTO DE SANTA CATARINA).</t>
  </si>
  <si>
    <t>INSTITUTO DE SEGURIDAD SOCIAL PARA LAS FUERZAS ARMADAS MEXICANAS</t>
  </si>
  <si>
    <t>700007HXA129</t>
  </si>
  <si>
    <t>H00</t>
  </si>
  <si>
    <t>AGRICULTURA, GANADERÍA, DESARROLLO RURAL, PESCA Y ALIMENTACIÓN</t>
  </si>
  <si>
    <t>IZC</t>
  </si>
  <si>
    <t>COLEGIO DE POSTGRADUADOS</t>
  </si>
  <si>
    <t>200208IZC01303</t>
  </si>
  <si>
    <t>FIDEICOMISO DE APOYO A LA INVESTIGACIÓN CIENTÍFICA Y DESARROLLO TECNOLÓGICO DEL COLEGIO DE POSTGRADUADOS</t>
  </si>
  <si>
    <t>BANSEFI</t>
  </si>
  <si>
    <t>COMUNICACIONES Y TRANSPORTES</t>
  </si>
  <si>
    <t>SUBSECRETARÍA DE INFRAESTRUCTURA</t>
  </si>
  <si>
    <t>DIRECCIÓN GENERAL DE TRANSPORTE FERROVIARIO Y MULTIMODAL</t>
  </si>
  <si>
    <t>700006GIC053</t>
  </si>
  <si>
    <t>FID. 122.- BENJAMÍN HILL TRABAJADORES F.F.C.C. SONORA-BAJA CALIFORNIA</t>
  </si>
  <si>
    <t>INFRAESTRUCTURA</t>
  </si>
  <si>
    <t>FIDEICOMISO PREVENTIVO</t>
  </si>
  <si>
    <t>SUBSECRETARÍA DE GOBIERNO</t>
  </si>
  <si>
    <t>FONDO DE APOYO SOCIAL PARA EX TRABAJADORES MIGRATORIOS MEXICANOS</t>
  </si>
  <si>
    <t>OTORGAR UN APOYO SOCIAL EN LOS TÉRMINOS ESTABLECIDOS EN EL DECRETO A LOS EX TRABAJADORES MIGRATORIOS MEXICANOS QUE HAYAN PRESTADO SUS SERVICIOS EN LOS ESTADOS UNIDOS DE AMÉRICA DURANTE LOS AÑOS DE 1942 A 1964.</t>
  </si>
  <si>
    <t>SUBSIDIOS Y APOYOS</t>
  </si>
  <si>
    <t>OFICIALÍA MAYOR</t>
  </si>
  <si>
    <t>RELACIONES EXTERIORES</t>
  </si>
  <si>
    <t>G1C</t>
  </si>
  <si>
    <t>UNIDAD DE CRÉDITO PÚBLICO</t>
  </si>
  <si>
    <t>700006GIC054</t>
  </si>
  <si>
    <t>APOYAR FINANCIERAMENTE A LA QUIEBRA DE PROMOTORA VALLE DE MORELIA, A.C., Y OTROS, PARA EL PAGO DE LOS ACREEDORES RECONOCIDOS DENTRO DE DICHO PROCEDIMIENTO CONCURSAL.</t>
  </si>
  <si>
    <t>BANOBRAS</t>
  </si>
  <si>
    <t>PATRIMONIO</t>
  </si>
  <si>
    <t>700006GIC048</t>
  </si>
  <si>
    <t>FIDEICOMISO A FAVOR DE LOS HIJOS DEL PERSONAL ADSCRITO AL ESTADO MAYOR PRESIDENCIAL</t>
  </si>
  <si>
    <t>CENTRO DE INGENIERÍA Y DESARROLLO INDUSTRIAL</t>
  </si>
  <si>
    <t>Total 1FIDEICOMISO</t>
  </si>
  <si>
    <t>Total 1FEDERAL</t>
  </si>
  <si>
    <t>FIDEICOMISO</t>
  </si>
  <si>
    <t>FIDEICOMISO PROGRAMA HABITACIONAL DE FERRONALES EN LA REPUBLICA MEXICANA</t>
  </si>
  <si>
    <t>199809J3W00731</t>
  </si>
  <si>
    <t>FIDEICOMISO PARA EL PAGO DE PENSIONES JUBILATORIAS A LOS TRABAJADORES DE FNM (FERRONALESJUB)</t>
  </si>
  <si>
    <t>JZL</t>
  </si>
  <si>
    <t>AEROPUERTOS Y SERVICIOS AUXILIARES</t>
  </si>
  <si>
    <t>199909JZL00955</t>
  </si>
  <si>
    <t>FIDEICOMISO NUEVO AEROPUERTO</t>
  </si>
  <si>
    <t>ECONOMÍA</t>
  </si>
  <si>
    <t>NACIONAL FINANCIERA, S.N.C.</t>
  </si>
  <si>
    <t>700006HIU145</t>
  </si>
  <si>
    <t>EUROCENTRO NAFIN-MÉXICO 11081</t>
  </si>
  <si>
    <t>GOBIERNO DEL ESTADO DE DURANGO</t>
  </si>
  <si>
    <t>SUBSECRETARÍA DE HACIENDA Y CRÉDITO PÚBLICO</t>
  </si>
  <si>
    <t>MANDATO PARA LA ADMINISTRACION DE LOS RECURSOS DEL PROGRAMA DE COOPERACION ENERGETICA PARA PAISES DE CENTROAMERICA Y EL CARIBE</t>
  </si>
  <si>
    <t>CON CARGO AL PATRIMONIO DEL MISMO SE CUBRAN LAS NECESIDADES DE ADMINISTRACIÓN, FUNCIONAMIENTO Y CONSERVACIÓN DEL MUSEO DE ARTE POPULAR MEXICANO, REALIZANDO LAS OBRAS Y LOS SERVICIOS RELACIONADOS CON LA ADMINISTRACIÓN QUE HABRÁ DE EJECUTARSE. LOS ACTIVOS QUE SE OBTENGAN POR VIRTUD DEL FIDEICOMISO SE DESTINARÁN EXCLUSIVAMENTE A LA REALIZACIÓN DE LOS FINES DEL MISMO</t>
  </si>
  <si>
    <t>BANCO INTERACCIONES S.A</t>
  </si>
  <si>
    <t>CIRILO JOSÉ OCAMPO VERDUGO</t>
  </si>
  <si>
    <t>200006HIU01100</t>
  </si>
  <si>
    <t>FIDEICOMISO CAJAS DE AHORRO 1180-3</t>
  </si>
  <si>
    <t>UNIDAD DE INVERSIONES</t>
  </si>
  <si>
    <t>CENTRO DE ESTUDIOS PARA LA PREPARACIÓN Y EVALUACIÓN SOCIOECONÓMICA DE PROYECTOS (CEPEP)</t>
  </si>
  <si>
    <t>FONDO DE DESINCORPORACIÓN DE ENTIDADES</t>
  </si>
  <si>
    <t>UNIDAD DE POLÍTICA Y CONTROL PRESUPUESTARIO</t>
  </si>
  <si>
    <t>700006GIC049</t>
  </si>
  <si>
    <t>FONDO DE AHORRO CAPITALIZABLE DE LOS TRABAJADORES AL SERVICIO DEL ESTADO (FONAC)</t>
  </si>
  <si>
    <t>BANCA PRIVADA</t>
  </si>
  <si>
    <t>FIDEICOMISO PARA LA INFRAESTRUCTURA EN LOS ESTADOS (FIES)</t>
  </si>
  <si>
    <t>GOBIERNO DEL ESTADO DE ZACATECAS</t>
  </si>
  <si>
    <t>INSTITUTO NACIONAL DE INVESTIGACIONES FORESTALES, AGRÍCOLAS Y PECUARIAS</t>
  </si>
  <si>
    <t>200508JAG01396</t>
  </si>
  <si>
    <t>HKI</t>
  </si>
  <si>
    <t>SOCIEDAD HIPOTECARIA FEDERAL, S.N.C.</t>
  </si>
  <si>
    <t>90G</t>
  </si>
  <si>
    <t>CIATEC, A.C.</t>
  </si>
  <si>
    <t>20003890G01111</t>
  </si>
  <si>
    <t>FIDEICOMISO CIATEC</t>
  </si>
  <si>
    <t>20043890G01371</t>
  </si>
  <si>
    <t>FIDEICOMISO PARA PASIVOS LABORALES Y PRIMAS DE ANTIGÜEDAD PARA EL PERSONAL DEL CIATEC</t>
  </si>
  <si>
    <t>CONSTITUIR UN FONDO DE PRIMAS DE ANTIGÜEDAD Y OTRO DE PENSIONES POR JUBILACIÓN EN TÉRMINOS DEL ARTICULO 33 DE LA LEY DEL IMPUESTO SOBRE LA RENTA</t>
  </si>
  <si>
    <t>90I</t>
  </si>
  <si>
    <t>CENTRO DE INVESTIGACIÓN Y ASISTENCIA EN TECNOLOGÍA Y DISEÑO DEL ESTADO DE JALISCO, A.C.</t>
  </si>
  <si>
    <t>20013890I01125</t>
  </si>
  <si>
    <t>FIDEICOMISO DE INVESTIGACIÓN CIENTÍFICA Y DE DESARROLLO TECNOLÓGICO</t>
  </si>
  <si>
    <t>FIDEICOMISO PARA LA ADMINISTRACIÓN DE RECURSOS PARA EL PAGO DE PRIMAS DE SEGUROS Y LA ADMINISTRACIÓN DE UN FONDO DE AHORRO CONTRIBUTORIO INDIVIDUALIZADO CONSTITUIDO COMO PREVISIÓN SOCIAL A LOS TRABAJADORES DE CONFIANZA</t>
  </si>
  <si>
    <t>FIDEICOMISO PARA LA ADMINISTRACIÓN DE RECURSOS PARA EL PAGO DE PRIMAS DE SEGUROS Y LA ADMINISTRACIÓN DE UN FONDO DE AHORRO CONTRIBUTORIO INDIVIDUALIZADO CONSTITUIDO COMO PREVISIÓN SOCIAL A LOS TRABAJADORES SINDICALIZADOS</t>
  </si>
  <si>
    <t>FONDO DE PENSIONES DE CONTRIBUCION DEFINIDA DE BANCOMEXT</t>
  </si>
  <si>
    <t>FIDEICOMISO FONDO DE INVESTIGACIÓN CIENTÍFICA Y DESARROLLO TECNOLÓGICO DEL IPN</t>
  </si>
  <si>
    <t>200611A0001454</t>
  </si>
  <si>
    <t>UNIVERSIDAD PEDAGÓGICA NACIONAL</t>
  </si>
  <si>
    <t>20003891S01107</t>
  </si>
  <si>
    <t>FONDOS DE INVESTIGACIÓN CIENTÍFICA Y DESARROLLO TECNOLÓGICO 1759-6</t>
  </si>
  <si>
    <t>91U</t>
  </si>
  <si>
    <t>INSTITUTO NACIONAL DE ASTROFÍSICA, OPTICA Y ELECTRÓNICA</t>
  </si>
  <si>
    <t>20003891U01098</t>
  </si>
  <si>
    <t>FIDEICOMISO DE INVESTIGACIÓN CIENTÍFICA Y DESARROLLO TECNOLÓGICO NO. 1750-2</t>
  </si>
  <si>
    <t>FONDO MIXTO DE FOMENTO A LA INVESTIGACIÓN CIENTÍFICA Y TECNOLÓGICA CONACYT-GOBIERNO DEL ESTADO DE QUINTANA ROO</t>
  </si>
  <si>
    <t>FONDO MIXTO DE FOMENTO A LA INVESTIGACIÓN CIENTÍFICA Y TECNOLÓGICA CONACYT-GOBIERNO DEL ESTADO DE SAN LUIS POTOSÍ</t>
  </si>
  <si>
    <t>FONDO MIXTO CONACYT-GOBIERNO DEL ESTADO DE SINALOA</t>
  </si>
  <si>
    <t>FONDO MIXTO DE FOMENTO A LA INVESTIGACIÓN CIENTÍFICA Y TECNOLÓGICA CONACYT-GOBIERNO DEL ESTADO DE SONORA</t>
  </si>
  <si>
    <t>FONDO MIXTO DE FOMENTO A LA INVESTIGACIÓN CIENTÍFICA Y TECNOLÓGICA CONACYT-GOBIERNO DEL ESTADO DE TABASCO</t>
  </si>
  <si>
    <t>91I</t>
  </si>
  <si>
    <t>EL COLEGIO DE MICHOACÁN, A.C.</t>
  </si>
  <si>
    <t>20003891I01108</t>
  </si>
  <si>
    <t>FIDEICOMISO DE CIENCIA Y TECNOLOGÍA DE EL COLEGIO DE MICHOACÁN, A. C.</t>
  </si>
  <si>
    <t>90O</t>
  </si>
  <si>
    <t>CENTRO DE INVESTIGACIONES BIOLÓGICAS DEL NOROESTE, S.C.</t>
  </si>
  <si>
    <t>20003890O01119</t>
  </si>
  <si>
    <t>FIDEICOMISO CENTRO DE INVESTIGACIONES BIOLÓGICAS DEL NOROESTE, S.C.</t>
  </si>
  <si>
    <t>DESTINAR RECURSOS PARA LA CREACIÓN Y MANTENIMIENTO DE INSTALACIONES DE INVESTIGACIÓN, SU EQUIPAMIENTO, EL SUMINISTRO DE MATERIALES, OTORGAMIENTO DE INCENTIVOS AL PERSONAL Y OTROS PROYECTOS CIENTÍFICOS O TECNOLÓGICOS APROBADOS.</t>
  </si>
  <si>
    <t>90S</t>
  </si>
  <si>
    <t>CENTRO DE INVESTIGACIONES EN OPTICA, A.C.</t>
  </si>
  <si>
    <t>20003890S01104</t>
  </si>
  <si>
    <t>FIDEICOMISO CENTRO DE INVESTIGACIONES EN ÓPTICA, A.C. NO. 040026-8</t>
  </si>
  <si>
    <t>RECIBIDOS PARA LA EJECUCIÓN DE PROYECTOS DE INVESTIGACIÓN</t>
  </si>
  <si>
    <t>20043890S01388</t>
  </si>
  <si>
    <t>FINANCIAR O COMPLEMENTAR FINANCIAMIENTO DE PROYECTOS ESPECIFICOS DE INVESTIGACION Y APOYO A LA INFRAESTRUCTURA CIENTIFICA</t>
  </si>
  <si>
    <t>CREAR UN PATRIMONIO AUTONOMO PARA CONTRIBUIR A LOS GASTO QUE SE DERIVEN DE LA RESTAURACION DEL EXCONVENTO DE SANTO DOMINGO</t>
  </si>
  <si>
    <t>MANEJAR CON SEGURIDAD Y TRANSPARENCIA LOS RECURSOS QUE SEAN DESTINADOS PARA LAS "EXPOSICIONES", ASI COMO LOS INGRESOS ADICIONALES PROVENIENTES DE LAS ACTIVIDADES RELACIONADAS CON LAS "EXPOSICIONES".</t>
  </si>
  <si>
    <t>ATENDER LA DEMANDA DE LA CONTINUIDAD ARTISTICA; PROMOVER LA CONCURRENCIA, PRIVILEGIAR LA CALIDAD DE LAS PROPUESTAS COMO ELEMENTO CENTRAL DE VALORACION Y ASIGNACION DE FINANCIAMIENTO; CONSTRUIR CRITERIOS Y ESQUEMAS DE EVLAUCION QUE SON DEL CONOCIMIENTO PUBLICO Y DE APLIACION UNIVERSAL, QUE PERMITAN PROYECTAR EL QUEHACER Y LA CONTRIBUCION DEL ARTE Y LA CULATURA AL DEASRROLLO DEL PAIS. ADMINISTRAR LAS APORTACIONES DE QUE LOS TRES NIVELES DE GOBIERNO Y LA SOCIEDAD CIVIL DESTINAN AL ESTIMULO DE LA CREACION ARTISTICA, A LA DIFUSION DE LOS BIENES ARTISTICOS Y CULTURALES T A LA CONSERVACION DEL PATRIMONIO CULTURAL DEL PAIS</t>
  </si>
  <si>
    <t>FIDEICOMISO FONDO PARA LA PRODUCCIÓN CINEMATOGRÁFICA DE CALIDAD (FOPROCINE)</t>
  </si>
  <si>
    <t>200111MDC01219</t>
  </si>
  <si>
    <t>DESTINO: ESTE FIDEICOMISO SE ENCUENTRA EN PROCESO DE EXTINCIÓN.
CUMPLIMIENTO DE LA MISIÓN:
ESTE FIDEICOMISO SE ENCUENTRA EN PROCESO DE EXTINCIÓN.</t>
  </si>
  <si>
    <t>INSTITUTO POLITÉCNICO NACIONAL</t>
  </si>
  <si>
    <t>200011B0001099</t>
  </si>
  <si>
    <t>LLEVAR A CABO CAMPAÑAS DE DIFUSIÓN Y PROMOCIÓN PARA DARLE PUBLICIDAD A LAS CIUDADES COLONIALES DEL PAÍS.</t>
  </si>
  <si>
    <t>FONDO MIXTO DE ACAPULCO</t>
  </si>
  <si>
    <t>FONDO MIXTO DEL ESTADO DE MORELOS.</t>
  </si>
  <si>
    <t>PROMOVER LA ACTIVIDAD TURÍSTICA DEL ESTADO DE MORELOS, TANTO A NIVEL NACIONAL COMO INTERNACIONAL.</t>
  </si>
  <si>
    <t>FONDO MIXTO DE COZUMEL, QUINTANA ROO</t>
  </si>
  <si>
    <t>CREACIÓN DE UN FONDO AUTÓNOMO QUE PERMITA CUBRIR LOS GASTOS QUE SE DERIVEN DE LA CONTRATACIÓN DE CAMPAÑAS DE PUBLICIDAD Y MEDIOS DE DIFUSIÓN TURÍSTICA EN COZUMEL.</t>
  </si>
  <si>
    <t>BANCO DEL ATLÁNTICO</t>
  </si>
  <si>
    <t>FONDO MIXTO DE MAZATLÁN.</t>
  </si>
  <si>
    <t>CAMPAÑAS DE DIFUSIÓN Y COMERCIALIZACIÓN</t>
  </si>
  <si>
    <t>FONDO MIXTO MUNDO MAYA.</t>
  </si>
  <si>
    <t>ESTIMULAR AL DESARROLLO TURÍSTICO DE LA REGIÓN (CAMPECHE, QUINTANA ROO, CHIAPAS, TABASCO Y YUCATÁN).</t>
  </si>
  <si>
    <t>FONATUR/GOBIERNO DEL ESTADO</t>
  </si>
  <si>
    <t>FIDEICOMISO BARRANCAS DEL COBRE.</t>
  </si>
  <si>
    <t>A00</t>
  </si>
  <si>
    <t>FIDEICOMISO DE BENEFICIOS SOCIALES (FIBESO)</t>
  </si>
  <si>
    <t>ADMINISTRACIÓN Y APROVECHAMIENTO COMERCIAL DE LOS VELATORIOS PROPIEDAD DEL IMSS</t>
  </si>
  <si>
    <t>700019GYR347</t>
  </si>
  <si>
    <t>FIDEICOMISO DE ADMINISTRACIÓN DE TEATROS Y SALAS DE ESPECTÁCULOS IMSS</t>
  </si>
  <si>
    <t>ADMINISTRACIÓN DE TEATROS DEL IMSS</t>
  </si>
  <si>
    <t>2000389ZU01109</t>
  </si>
  <si>
    <t>9ZW</t>
  </si>
  <si>
    <t>REALIZAR LOS ACTOS NECESARIOS PARA LA LIQUIDACIÓN DE LA MÉX.- TEX DEVELOPMENT CORP. POR LA IMPRODUCTIVIDAD DE LA EMPRESA</t>
  </si>
  <si>
    <t>20073890Y01468</t>
  </si>
  <si>
    <t>UNIDAD DE BANCA, VALORES Y AHORRO</t>
  </si>
  <si>
    <t>ADMINISTRACION E INVERSION DE LOS RECURSOS QUE INTEGRAN EL PATRIMONIO FIDEICOMITIDO, PARA SER DESTINADOS A LOS SUJETOS DE APOYO DE PROGRAMAS DE ASISTENCIA PUBLICA.</t>
  </si>
  <si>
    <t>A) OTORGAR APOYOS NO RECUPERABLES A LAS ENTIDADES Y MUNICIPIOS PARA EL DISEÑO, EVALUACIÓN Y EJECUCIÓN DE PROGRAMAS Y PROYECTOS DE INVERSIÓN EN INFRAESTRUCTURA Y EQUIPAMIENTO, DESARROLLO REGIONAL, SOCIAL, URBANO, RURAL, SUSTENTABLE E IMPULSO A LA ACTIVIDAD ECONÓMICA Y EL EMPLEO. B) ENTREGAR A BANOBRAS LAS CANTIDADES QUE ÉSTE NO PUDIESE RECUPERAR CON MOTIVO DE LOS FINANCIAMIENTOS OTORGADOS A MUNICIPIOS. C) ENTREGAR APOYOS NO RECUPERABLES A LOS MUNICIPIOS PARA CUBRIR GASTOS, COMISIONES Y DEMÁS EROGACIONES DE LOS COSTOS ASOCIADOS A OPERACIONES DE CRÉDITO, TALES COMO CALIFICACIONES CREDITICIAS. Y A LAS ENTIDADES Y MUNICIPIOS PARA CUBRIR LOS COSTOS DE ESTUDIOS Y PROYECTOS QUE FACILITEN EL PROCESO DE FINANCIAMIENTO ORIENTADO A LAS PROPIAS ENTIDADES Y MUNICIPIOS.</t>
  </si>
  <si>
    <t>700016EOO105</t>
  </si>
  <si>
    <t>EL OBJETIVO DEL CONVENIO PRIVADO REALIZADO POR SOCIEDAD HIPOTECARIA FEDERAL ES: APOYAR AL DESARROLLO ECONÓMICO DEL FINANCIAMIENTO HIPOTECARIO O INMOBILIARIO EN EL PAÍS; UNIR DENTRO DE UNA AGRUPACIÓN GREMIAL E INCLUYENTE A LOS PARTICIPANTES EN EL MERCADO HIPOTECARIO;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</si>
  <si>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DESTINO: SE HAN INICIADO LOS TRAMITES PARA LA EXTINCIÓN DEL FIDEICOMISO.
CUMPLIMIENTO DE LA MISIÓN:
SE HAN INICIADO LOS TRAMITES PARA LA EXTINCIÓN DEL FIDEICOMISO.</t>
  </si>
  <si>
    <t>700009G1C362</t>
  </si>
  <si>
    <t>EDUCACIÓN PÚBLICA</t>
  </si>
  <si>
    <t>DIRECCIÓN GENERAL DE RELACIONES INTERNACIONALES</t>
  </si>
  <si>
    <t>FIDEICOMISO PARA LA COMISIÓN MÉXICO-ESTADOS UNIDOS F 22927-8</t>
  </si>
  <si>
    <t>PROMOVER Y FOMENTAR TODO TIPO DE ACTIVIDADES CIENTÍFICAS, ARTÍSTICAS, EDUCATIVAS, TECNOLÓGICAS, CÍVICAS, DEPORTIVAS Y CULTURALES SOBRE TODO APOYAR Y PROMOVER INTERCAMBIOS Y CONVENIOS DE COLABORACIÓN A NIVEL INTERNACIONAL EN LOS CAMPOS ARTÍSTICO, ECOLÓGICO Y CULTURAL.</t>
  </si>
  <si>
    <t>700011L5X031</t>
  </si>
  <si>
    <t>FONDO MIXTO DE COOPERACIÓN TÉCNICA Y CIENTÍFICA MÉXICO - ESPAÑA</t>
  </si>
  <si>
    <t>FONDO MIXTO DE FOMENTO A LA INVESTIGACIÓN CIENTÍFICA Y TECNOLÓGICA CONACYT-GOBIERNO DEL ESTADO DE NAYARIT</t>
  </si>
  <si>
    <t>FONDO MIXTO DE FOMENTO A LA INVESTIGACIÓN CIENTÍFICA Y TECNOLÓGICA CONACYT-GOBIERNO DEL ESTADO DE ZACATECAS</t>
  </si>
  <si>
    <t>GOBIERNO MUNICIPAL DE CIUDAD JUÁREZ CHIHUAHUA</t>
  </si>
  <si>
    <t>FONDO MIXTO DE FOMENTO A LA INVESTIGACIÓN CIENTÍFICA Y TECNOLÓGICA CONACYT-GOBIERNO MUNICIPAL DE CIUDAD JUÁREZ CHIHUAHUA</t>
  </si>
  <si>
    <t>20023891U01302</t>
  </si>
  <si>
    <t>PRESTACIONES LABORALES</t>
  </si>
  <si>
    <t>3PRIVADO</t>
  </si>
  <si>
    <t>INCREMENTAR SIGNIFICATIVAMENTE, EN UN HORIZONTE DE SEIS AÑOS LA PROPORCIÓN DE ACADÉMICOS DE CARRERA, CON ESPECIALIDADES, MAESTRÍAS Y DOCTORADOS EN LAS INSTITUCIONES DE EDUCACIÓN SUPERIOR AFILIADAS A LA 'ANUIES' Y ACTUALIZAR AL PERSONAL ACADÉMICO EN SUS RESPECTIVOS CAMPOS DISCIPLINARIOS Y EN METODOLOGÍA EDUCATIVA.</t>
  </si>
  <si>
    <t>GOBIERNO DEL DISTRITO FEDERAL, GOBIERNO DEL ESTADO DE MÉXICO</t>
  </si>
  <si>
    <t>700016BOO068</t>
  </si>
  <si>
    <t>PROTECCIÓN, CONSERVACIÓN, RESTAURACIÓN Y RECUPERACIÓN DE LOS EDIFICIOS, ÁREAS, OBJETOS Y COLECCIONES ARQUEOLÓGICAS, ARTÍSTICAS E HISTÓRICAS QUE INTEGRAN EL PALACIO NACIONAL CONFORME LAS DETERMINACIONES DE LA CONSERVADURÍA, EN TÉRMINOS DE LAS DISPOSICIONES APLICABLES.</t>
  </si>
  <si>
    <t>CONSERVADURÍA DE PALACIO NACIONAL</t>
  </si>
  <si>
    <t>COORDINACIÓN GENERAL DE ADMINISTRACIÓN</t>
  </si>
  <si>
    <t>PROMOTORA DE DESARROLLO URBANO, S.A.</t>
  </si>
  <si>
    <t>700016DOO144</t>
  </si>
  <si>
    <t>FONDO PARA LA BIODIVERSIDAD</t>
  </si>
  <si>
    <t>DIRECCIÓN GENERAL DE PERSONAL</t>
  </si>
  <si>
    <t>FONDO DE RETIRO DE LOS TRABAJADORES DE LA SEP (FORTE)</t>
  </si>
  <si>
    <t>SANTANDER MEXICANO</t>
  </si>
  <si>
    <t>A3Q</t>
  </si>
  <si>
    <t>UNIVERSIDAD NACIONAL AUTÓNOMA DE MÉXICO</t>
  </si>
  <si>
    <t>700011A3Q256</t>
  </si>
  <si>
    <t>FIDEICOMISO SEP-UNAM</t>
  </si>
  <si>
    <t>COMPARTIR CON LOS BANCOS EL RIESGO DE LOS CREDITOS QUE OTORGUEN A LAS MICRO PEQUEÑAS Y MEDIANAS EMPRESAS.</t>
  </si>
  <si>
    <t>AFECTACION DE BIENES EN FIDEICOMISO, PARA GARANTIZAR CREDITOS A CARGO DEL FIDEICOMITENTE.</t>
  </si>
  <si>
    <t>FIDEICOMISO PARA PROMOVER EL DESARROLLO DE PROVEEDORES Y CONTRATISTAS NACIONALES PARA LA INDUSTRIA PETROLERA ESTATAL</t>
  </si>
  <si>
    <t>COADYUVAR EN LA INSTRUMENTACIÓN DE LA ESTRATEGIA, PROMOVIENDO EL DESARROLLO DE LOS PROVEEDORES Y CONTRATISTAS NACIONALES PARA LA INDUSTRIA PETROLERA, CON ESPECIAL ATENCIÓN A LAS PEQUEÑAS Y MEDIANAS EMPRESAS.</t>
  </si>
  <si>
    <t>EL FIDUCIARIO CUSTODIE, INVIERTA Y ADMINISTRE EL FONDO DEL FIDEICOMITENTE EN LOS TERMINOS DEL CONTRATO CELEBRADO Y EFECTUE LOS PAGOS QUE LE INSTRUYA EL COMITE TECNICO, EN BENEFICIO DE LOS PARTICIPANTES Y SUS BENEFICIARIOS.</t>
  </si>
  <si>
    <t>ES LA CREACION DE UN FONDO DE AHORRO EN BENEFICIO DEL PERSONAL SINDICALIZADO DE LA FIDEICOMITENTE Y EN SU CASO DE LOS BENEFICIARIOS CONTINGENTES DE DICHO PERSONAL</t>
  </si>
  <si>
    <t>RESGUARDO Y CUSTODIA DE LAS BODEGAS QUE CONTIENEN LOS ARCHIVOS DE LAS EMPRESAS PARAESTATALES EN DISOLUCION O LIQUIDACION, LOCALIZADAS EN EL NUMERO 935 NTE DE LA AV. CHURRUBUSCO EN LA COLONIA VENUSTIANO CARRANZA EN MONTERREY, NUEVO LEON.</t>
  </si>
  <si>
    <t>200906HIU01516</t>
  </si>
  <si>
    <t>FIDEICOMISO PROGRAMA DE VENTA DE TÍTULOS EN DIRECTO AL PÚBLICO</t>
  </si>
  <si>
    <t>ADMINISTRACIÓN DE LOS RECURSOS FIDEICOMITIDOS PARA QUE SE LLEVEN A CABO LOS ACTOS NECESARIOS PARA DESARROLLAR E INSTRUMENTAR EL PROGRAMA DE VENTA DE TÍTULOS EN DIRECTO AL PÚBLICO.</t>
  </si>
  <si>
    <t>200911L6I01515</t>
  </si>
  <si>
    <t>FIDEICOMISO PARA EL DESARROLLO DE INFRAESTRUCTURA Y EQUIPAMIENTO DEPORTIVO PARA LOS JUEGOS PANAMERICANOS, GUADALAJARA 2011</t>
  </si>
  <si>
    <t>ESTABLECER UN INSTRUMENTO FINANCIERO MECANISMO AGIL Y TRASPARENTE, PARA EL EJERCICIO DE RECURSOS FEDERALES, ESTATALES Y MUNICIPALES QUE EN SU CASO SE LLEGARAN A APORTAR, PARA DESTINARLOS EXCLUSIVAMENTE AL DESARROLLO DE INFRAESTRUCTURA Y EQUIPAMIENTO DEPORTIVO</t>
  </si>
  <si>
    <t>ADMINISTRAR UN FONDO ECONOMICO PARA AUXILIAR A FAMILIARES DE LAS VICTIMAS DE HOMICIDIO DE MUJERES EN EL MUNICIPIO DE JUAREZ, CHIHUAHUA.</t>
  </si>
  <si>
    <t>FONDO DE LA AMISTAD MÉXICO-JAPÓN</t>
  </si>
  <si>
    <t>APOYAR PARCIALMENTE LOS PROYECTOS DE CARÁCTER EDUCATIVO, CULTURAL Y ACADÉMICO, QUE AYUDEN A ESTRECHAR LOS LAZOS DE AMISTAD ENTRE LOS DOS PAÍSES, ASÍ COMO INCREMENTAR EL CONOCIMIENTO MUTUO.</t>
  </si>
  <si>
    <t>FINANCIAR PROYECTOS ESPECIFICOS DE INVESTIGACION, LA CREACION DE INSTALACIONES DE INVESTIGACION, SU EQUIPAMIENTO, EL SUMINISTRO DE MATERIALES Y OTROS DIRECTAMENTE VINCULADOS A PROYECTOS CIENTIFICOS Y TECNOLOGICOS.</t>
  </si>
  <si>
    <t>PROCURAR LA OBTENCION DE CREDITOS PROVENIENTES DE INSTITUCIONES PRIVADAS PARA LA CONSTRUCCION DE CASAS SOBRE 518 LOTES DE TERRENOS.</t>
  </si>
  <si>
    <t>PARA EL PAGO DE PENSIONES POR JUBILACION, FALLECIMIENTO E INCAPACIDAD DEL PERSONAL DE PLANTA, EL CUAL INCLUYE PRIMA DE ANTIGUEDAD, CON BASE A LAS POLITICAS VIGENTES.</t>
  </si>
  <si>
    <t>SON FINES DE ESTE FIDEICOMISO LA CREACION DE UN FONDO QUE TENGA COMO OBJETO FINANCIAR O COMPLEMENTAR EL FINANCIAMIENTO DE PROYECTOS CIENTIFICOS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QUE REALICE LA UNIVERSIDAD PEDAGOGICA NACIONAL. ASI MISMO, PODRA FINANCIARSE LA CONTRATACION DE PERSONAL POR TIEMPO DETERMINADO PARA PROYECTOS CIENTIFICOS O TECNOLOGICOS, SIEMPRE QUE NO SE REGULARICE DICHA CONTRATACION POSTERIORMENTE.</t>
  </si>
  <si>
    <t>QUE EL GOBIERNO FEDERAL POR CONDUCTO DEL CONSEJO NACIONAL PARA LA CULTURA Y LAS ARTES PROMUEVA LA REORDENACION INTEGRAL DEL SISTEMA DE EDUCACION ARTISTICA Y PROFESIONAL QUE CONTEMPLA LA CONSTRUCCION PUESTA EN MARCHA Y DESARROLLO DEL CENTRO NACIONAL DE LAS ARTES, PARA DOTAR DE UN NIVEL DE EXCELENCIA A LA EDUCACION ARTISTICA Y PROFESIONAL DE NUESTRO PAIS, PRINCIPALMENTE A TRAVES DE LA COEXISTENCIA INTERDISCIPLINARIA DE LOS PROCESOS EDUCATIVOS Y PRODUCTIVOS DE LAS DISTINTAS RAMAS DE ARTE, LA INTEGRACION DE INVESTIGADORES, INTERPRETES Y CREADORES CON MAYOR RECONOCIMIENTO AL PROCESO DE FORMACION DE LOS PROFESIONALES DEL ARTE.</t>
  </si>
  <si>
    <t>ADMINISTRACION E INVERSION DE LOS RECURSOS DERIVADOS DE LA APLICACION DEL ARTICULO 19, FRACCION V, INCISO C) DE LA LEY FEDERAL DE PRESUPUESTO Y RESPONSABILIDAD HACENDARIA.</t>
  </si>
  <si>
    <t>CREACION DE UN FONDO DE AHORRO EN BENEFICIO DE LOS TRABAJADORES AFILIADOS AL SINDICATO Y LOS TRABAJADORES DE CONFIANZA, EXCLUYENDO A LOS MANDOS MEDIOS SUPERIORES Y HOMOLOGOS A ÉSTOS.</t>
  </si>
  <si>
    <t>FUNGIR COMO VEHÍCULO DE COORDINACIÓN DE LA ADMINISTRACIÓN PÚBLICA FEDERAL PARA LA INVERSIÓN EN INFRAESTRUCTURA, PRINCIPALMENTE EN LAS ÁREAS DE COMUNICACIONES, TRANSPORTES, HIDRÁULICA, MEDIO AMBIENTE Y TURÍSTICA; QUE AUXILIARÁ EN LA PLANEACIÓN, FOMENTO, CONSTRUCCIÓN, CONSERVACIÓN, OPERACIÓN Y TRANSFERENCIA DE PROYECTOS DE INFRAESTRUCTURA CON IMPACTO SOCIAL O RENTABILIDAD ECONÓMICA, DE ACUERDO CON LOS PROGRAMAS Y RECURSOS PRESUPUESTALES PARA TAL EFECTO.</t>
  </si>
  <si>
    <t>FONDO DE INNOVACIÓN TECNOLÓGICA SECRETARÍA DE ECONOMÍA - CONACYT</t>
  </si>
  <si>
    <t>20083890X01490</t>
  </si>
  <si>
    <t>FONDO DE COOPERACIÓN INTERNACIONAL DE CIENCIA Y TECNOLOGÍA UE-MÉXICO</t>
  </si>
  <si>
    <t>20083890X01493</t>
  </si>
  <si>
    <t>FONDO SECTORIAL CONACYT - SECRETARÍA DE ENERGÍA - HIDROCARBUROS</t>
  </si>
  <si>
    <t>20083890X01494</t>
  </si>
  <si>
    <t>FONDO SECTORIAL CONACYT - SECRETARÍA DE ENERGÍA - SUSTENTABILIDAD ENERGÉTICA</t>
  </si>
  <si>
    <t>A) LA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t>
  </si>
  <si>
    <t>EFECTUAR EL SEGUIMIENTO DEL JUICIO INICIADO POR LA EMPRESA INGENIEROS CIVILES ASOCIADOS, S.A. (ICA), EN CONTRA DEL INSTITUTO ECUATORIANO DE ELECTRIFICACIÓN (INECEL) ANTE LA SUPREMA CORTE DE JUSTICIA DE LA REPUBLICA DE ECUADOR Y, ENTREGAR, EN SU CASO, EL PRODUCTO DE LA RECUPERACIÓN QUE OBTENGA AL GOBIERNO FEDERAL.</t>
  </si>
  <si>
    <t>OFRECER A LA POBLACIÓN EN GENERAL LOS BENEFICIOS DE LA ENSEÑANZA DE LA LENGUA INGLESA</t>
  </si>
  <si>
    <t>INSTITUTO LATINOAMERICANO DE COMUNICACIÓN EDUCATIVA</t>
  </si>
  <si>
    <t>DIRECCIÓN GENERAL DE TELEVISIÓN EDUCATIVA</t>
  </si>
  <si>
    <t>CONVENIO DE COOPERACIÓN PARA LA OPERACIÓN DEL PROGRAMA DE EDUCACIÓN A DISTANCIA II</t>
  </si>
  <si>
    <t>CONJUNTAR EXPERIENCIA, ESFUERZOS Y RECURSOS PARA LLEVAR A CABO, EN EL MARCO DEL PROGRAMA DE EDUCACIÓN A DISTANCIA, EL DESARROLLO DE SEIS PROYECTOS</t>
  </si>
  <si>
    <t>CONVENIO DE COOPERACIÓN PARA LA OPERACIÓN DEL PROGRAMA DE EDUCACIÓN A DISTANCIA</t>
  </si>
  <si>
    <t>CONJUNTAR EXPERIENCIA, ESFUERZOS Y RECURSOS PARA LLEVAR A CABO EN EL MARCO DEL PROGRAMA DE EDUCACIÓN A DISTANCIA EL DESARROLLO DE SEIS PROYECTOS</t>
  </si>
  <si>
    <t>SALUD</t>
  </si>
  <si>
    <t>INSTITUTO DE INVESTIGACIONES "DR. JOSÉ MARÍA LUIS MORA"</t>
  </si>
  <si>
    <t>PROPORCIONAR APOYO AL FIDEICOMITENTE, ENCAMINADO AL FORTALECIMIENTO DE SU CAPITAL EN TÉRMINOS DE LO SEÑALADO EN EL ARTICULO 55 BIS DE LA LEY DE INSTITUCIONES DE CRÉDITO.</t>
  </si>
  <si>
    <t>199806GIH00585</t>
  </si>
  <si>
    <t>M. 133.- FRACCIONAMIENTO AGUA HEDIONDA.</t>
  </si>
  <si>
    <t>ENAJENACIÓN DE 150 LOTES EN EL FRACCIONAMIENTO DE AGUA HEDIONDA, EN CUAUTLA, MORELOS.</t>
  </si>
  <si>
    <t>G1H</t>
  </si>
  <si>
    <t>BANCO NACIONAL DEL EJÉRCITO, FUERZA AÉREA Y ARMADA, S.N.C.</t>
  </si>
  <si>
    <t>200306G1H01348</t>
  </si>
  <si>
    <t>JAG</t>
  </si>
  <si>
    <t>K2N</t>
  </si>
  <si>
    <t>EXPORTADORA DE SAL, S.A. DE C.V.</t>
  </si>
  <si>
    <t>HSBC</t>
  </si>
  <si>
    <t>199806HIU00582</t>
  </si>
  <si>
    <t>FONDO PARA LA PARTICIPACIÓN DE RIESGOS 11480</t>
  </si>
  <si>
    <t>199806HIU00721</t>
  </si>
  <si>
    <t>MARIO RENATO MENÉNDEZ RODRÍGUEZ 7997</t>
  </si>
  <si>
    <t>199806HIU00726</t>
  </si>
  <si>
    <t>FONDO DE APOYO AL MERCADO INTERMEDIO DE VALORES 9173</t>
  </si>
  <si>
    <t>CONSTITUIR UN MECANISMO DE APOYO A EMPRESAS PARA QUE PUEDAN ACCEDER AL DENOMINADO MERCADO INTERMEDIO DE LA BOLSA MEXICANA DE VALORES.</t>
  </si>
  <si>
    <t>SERFIN</t>
  </si>
  <si>
    <t>SOCIEDAD HIPOTECARIA FEDERAL</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</si>
  <si>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</si>
  <si>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</si>
  <si>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CAMPECHE</t>
  </si>
  <si>
    <t>FONDO DE ESTABILIZACIÓN DE LOS INGRESOS DE LAS ENTIDADES FEDERATIVAS (FEIEF)</t>
  </si>
  <si>
    <t>COMISIÓN PARA LA REGULARIZACIÓN DE LA TENENCIA DE LA TIERRA</t>
  </si>
  <si>
    <t>700020VQX416</t>
  </si>
  <si>
    <t>FONDO DE AHORRO PARA LOS TRABAJADORES DE CORETT</t>
  </si>
  <si>
    <t>VST</t>
  </si>
  <si>
    <t>LICONSA, S.A. DE C.V.</t>
  </si>
  <si>
    <t>200620VST01414</t>
  </si>
  <si>
    <t>200620VST01445</t>
  </si>
  <si>
    <t>200306HIU01335</t>
  </si>
  <si>
    <t>200306HIU01336</t>
  </si>
  <si>
    <t>200306HIU01346</t>
  </si>
  <si>
    <t>200506HIU01397</t>
  </si>
  <si>
    <t>700006HIU368</t>
  </si>
  <si>
    <t>HJO</t>
  </si>
  <si>
    <t>BANCO DEL AHORRO NACIONAL Y SERVICIOS FINANCIEROS, S.N.C.</t>
  </si>
  <si>
    <t>200306HJO01320</t>
  </si>
  <si>
    <t>200306HJO01321</t>
  </si>
  <si>
    <t>FONDO DE APOYO AL PROGRAMA INTERSECTORIAL DE EDUCACIÓN SALUDABLE</t>
  </si>
  <si>
    <t>CONTRIBUIR A LA PRESERVACION DEL PATRIMONIO CULTURAL CONTENIDO EN EL CONJUNTO "LA NORIA" Y DESTINAR DICHO CONJUNTO A FUNCIONAR COMO ESPACIO ABIERTO PARA LA EXHIBICION PUBLICA DE DICHO PATRIMONIO CULTURAL</t>
  </si>
  <si>
    <t>DESARROLLAR UN PROGRAMA DE URBANIZACIÓN, LOTIFICACIÓN Y EN SU CASO CONSTRUCCIÓN Y VENTA DE CASAS DE INTERÉS SOCIAL.</t>
  </si>
  <si>
    <t>LA CREACIÓN DE UN PATRIMONIO AUTÓNOMO QUE PERMITA AL FIDEICOMITENTE Y A LOS FIDEICOMITENTES ADHERENTES, LA INTEGRACIÓN DE UN FONDO QUE SERÁ DESTINADO A LA PROMOCIÓN DE LA INVERSIÓN DE CAPITAL DE RIESGO EN TERRITORIO NACIONAL, AL FOMENTO, DESARROLLO Y CONSOLIDACIÓN DE PEQUEÑAS Y MEDIANAS EMPRESAS DEL SECTOR RURAL, SEAN ÉSTAS NUEVAS, DE RECIENTE CREACIÓN, NO LISTADAS EN BOLSA AL MOMENTO DE LA INVERSIÓN, RENTABLES Y GENERADORAS DE EMPLEOS PERMANENTES, EN TERMINOS DE LO PREVISTO POR LOS ARTICULOS 227 Y 228 DE LA LEY DEL IMPUESTO SOBRE LA RENTA Y DISPOSICIONES CORRELATIVAS.</t>
  </si>
  <si>
    <t>LIOFILIZADOS MEXICANOS DE ALTURA S.A. DE C.V.</t>
  </si>
  <si>
    <t>200906HAT01505</t>
  </si>
  <si>
    <t>FONDO DE INVERSION DE CAPITAL EN AGRONEGOCIOS SURESTE (FICA SURESTE)</t>
  </si>
  <si>
    <t>CREACION DE UN PATRIMONIO AUTONOMO QUE PERMITA A LOS FIDEICOMITENTES INICIALES Y ADHERENTES LA INTEGRACION DE UN FONDO CON RECURSOS PRIVADOS, FEDERALES Y ESTATALES, QUE SERA DESTINADO A LA PROMOCION DE LA INVERSION DE CAPITAL DE RIESGO EN EL ESTADO DE CHIAPAS, Y EN SU CASO, TABASCO Y YUCATAN, PARA EL DESARROLLO Y CONSOLIDACION DE EMPRESAS DEL SECTOR RURAL, AGROINDUSTRIAL Y AGRONEGOCIOS, SEA PARA PARTICIPAR EN LA CONSTITUCION DE EMPRESAS, O DE RECIENTE CREACION O DE TIEMPO DE OPERACION QUE APROVECHEN LAS VENTAJAS COMPETITIVAS DE LOS ESTADOS Y QUE CUENTEN CON POTENCIAL DE CRECIMIENTO, NO LISTADAS EN LA BOLSA AL MOMENTO DE LA INVERSION, RENTABLES Y GENERADORAS DE EMPLEOS PERMANENTES.</t>
  </si>
  <si>
    <t>FONDO MIXTO DE FOMENTO A LA INVESTIGACIÓN CIENTÍFICA Y TECNOLÓGICA CONACYT-GOBIERNO DEL ESTADO DE COAHUILA DE ZARAGOZA</t>
  </si>
  <si>
    <t>FONDO MIXTO DE FOMENTO A LA INVESTIGACIÓN CIENTÍFICA Y TECNOLÓGICA CONACYT-GOBIERNO DEL ESTADO DE COLIMA</t>
  </si>
  <si>
    <t>FONDO MIXTO DE FOMENTO A LA INVESTIGACIÓN CIENTÍFICA Y TECNOLÓGICA CONACYT-GOBIERNO DEL ESTADO DE DURANGO</t>
  </si>
  <si>
    <t>199811L6L00875</t>
  </si>
  <si>
    <t>GRAN TELESCOPIO CANARIAS EN EL OBSERVATORIO DEL ROQUE DE LOS MUCHACHOS (GTC)</t>
  </si>
  <si>
    <t>INSTITUTO MEXICANO DEL SEGURO SOCIAL</t>
  </si>
  <si>
    <t>GYR</t>
  </si>
  <si>
    <t>200019GYR01054</t>
  </si>
  <si>
    <t>BANOBRAS AFECTA EN FIDEICOMISO SIN RESERVA NI LIMITACIÓN ALGUNA LOS EDIFICIOS RELACIONADOS EN LA DECLARACIÓN PRIMERA INCISO C) DE LA ESCRITURA CONSTITUTIVA Y LOS LOTES SOBRE LOS CUALES ESTÁN CONSTRUIDOS CON LAS SUPERFICIES MEDIDAS Y LINDEROS.</t>
  </si>
  <si>
    <t>200406G1C01356</t>
  </si>
  <si>
    <t>FID. 2065.- PLAN DE PENSIONES DE LOS JUBILADOS DE BANOBRAS.</t>
  </si>
  <si>
    <t>REGULARIZAR LOS ACTIVOS DE DISTRIBUCIÓN Y LOS DERECHOS DE VÍA, ASÍ COMO CUBRIR TODOS LOS GASTOS DE LA CELEBRACIÓN DE LOS ACTOS JURÍDICOS Y ADMINISTRATIVOS NECESARIOS, DE CUALQUIER NATURALEZA CON BASE EN LAS APORTACIONES DE LA FIDEICOMISARIA DE LA ZONA GEOGRÁFICA DE LA LAGUNA-DURANGO</t>
  </si>
  <si>
    <t>T5K</t>
  </si>
  <si>
    <t>EL GOBIERNO DEL DISTRITO FEDERAL CONSTITUYÓ COMO FIDEICOMITENTE EL FIDEICOMISO NO. 2723 DENOMINADO FIDEICOMISO MUSEO DE ARTE POPULAR MEXICANO</t>
  </si>
  <si>
    <t>200711H0001467</t>
  </si>
  <si>
    <t>FIDEICOMISO MUSEO DE ARTE POPULAR MEXICANO</t>
  </si>
  <si>
    <t>FONDO PARA EL FOMENTO Y APOYO A LA INVESTIGACIÓN CIENTÍFICA Y TECNOLÓGICA EN BIOSEGURIDAD Y BIOTECNOLOGÍA.</t>
  </si>
  <si>
    <t>EL FONDO TIENE COMO FINALIDAD LA ADMINISTRACIÓN DE LOS RECURSOS A QUE SE REFIERE LA CLAUSULA QUE ANTECEDE, A EFECTO DE QUE LOS MISMOS SE DESTINEN AL OTORGAMIENTO DE APOYOS ECONOMICOS Y FINANCIAMIENTOS PARA ACTIVIDADES DIRECTAMENTE VINCULADAS AL PROGRAMA, PARA EL DESARROLLO DE PROYECTOS EN MATERIA DE BIOSEGURIDAD Y BIOTECNOLOGÍA, ORIENTADOS A IMPULSAR PROYECTOS DE INVESTIGACIÓN Y DESARROLLO E INNOVACIÓN, FORMACIÓN DE RECURSOS HUMANOS ESPECIALIZADOS Y FORTALECIMIENTO DE GRUPOS E INFRAESTRUCTURA INSTITUCIONES, QUE SE LLEVEN A CABO PARA RESOLVER NECESIDADES PRODUCTIVAS ESPECIFICAS DEL PAÍS Y QUE BENEFICIEN DIRECTAMENTE A LOS PRODUCTORES NACIONALES; ASÍ COMO OTORGAR APOYOS EN MATERIA DE BIOSEGURIDAD Y BIOTECNOLOGÍA PARA FOMENTAR LA INVESTIGACIÓN PARA OBTENER CONOCIMIENTOS SUFICIENTES QUE PERMITAN EVALUAR LOS POSIBLES RIESGOS DE LOS ORGANISMOS GENÉTICAMENTE MODIFICADOS EN EL MEDIO AMBIENTE, LA DIVERSIDAD BÍOLOGICA, LA SALUD HUMANA Y LA SANIDAD ANIMAL, VEGETAL Y ACUICOLA.</t>
  </si>
  <si>
    <t>CREACION DE UN FONDO DE AHORRO PARA EL PAGO DE PENSIONES Y JUBILACIONES A FAVOR DE LOS TRABAJADORES DE BANSEFI.</t>
  </si>
  <si>
    <t>CREACION DE UN FONDO DE AHORRO PARA EL PAGO DE PRIMAS DE ANTIGÜEDAD A FAVOR DE LOS TRABAJADORES DE BANSEFI.</t>
  </si>
  <si>
    <t>FIDEICOMISO IRREVOCABLE DE ADMINISTRACIÓN Y FUENTE DE PAGO, NO. 1928.- PARA APOYAR EL PROYECTO DE SANEAMIENTO DEL VALLE DE MÉXICO</t>
  </si>
  <si>
    <t>SUBSECRETARÍA DE EGRESOS</t>
  </si>
  <si>
    <t>EN UN FIDEICOMISO IRREVOCABLE EN DONDE EL FIDEICOMITENTE AFECTA RECURSOS PARA EL PAGO DE PRIMAS Y LA FIDUCIARIA INVIERTA, ADMINISTRA Y CUSTODIA DICHOS RECURSOS. LA FIDUCIARIA RECIBE DE SKANDIA VIDA LA SUMA ASEGURADA, PARA QUE LA ADMINISTRE E INVIERTA PARA SU ENTREGA A LOS BENEFICIARIOS CONFORME AL CONTRATO. CONFORMAR AL PATRIMONIO DEL FONDO DE AHORRO, ADMINISTAR Y CUSTODIAR LAS APORTACIONES PARA QUE LAS MISMAS SEAN INVERTIDAS.</t>
  </si>
  <si>
    <t>ESTABLECER LAS BASES PARA LA EJECUCIÓN Y FUNCIONAMIENTO DEL FIDEICOMISO PARA LA ADMINISTRACIÓN DE LOS FONDOS DE RESERVA, DERIVADOS DE LA IMPLEMENTACIÓN DEL SEGURO DE SEPARACIÓN INDIVIDUALIZADO PARA LOS SERVIDORES PÚBLICOS DE MANDOS MEDIOS Y SUPERIORES DE LICONSA QUE HAYAN EXPRESAMENTE ELEGIDO PARICIPAR DENTRO DEL MISMO, CONSTITUIDO POR LAS APORTACIONES DE LOS MISMOS Y DE LAS CANTIDADES QUE DE FORMA EQUIVALENTE APORTE LICONSA COMO UNA PRESTACIÓN A FAVOR DE LOS PARTICIPANTES.</t>
  </si>
  <si>
    <t>ADMINISTRAR LOS RECURSOS, A EFECTO DE QUE SE DESTINEN A FOMENTAR Y CANALIZAR APOYOS A ESTUDIOS Y PROYECTOS QUE HAYAN SIDO IDENTIFICADOS POR LOS FIDEICOMITENTES COMO DETONADORES DE DESARROLLO ECONOMICO Y SOCIAL DE LA MESO REGION SUR SURESTE DE MEXICO.</t>
  </si>
  <si>
    <t>ADMINISTRAR LOS RECURSOS, A EFECTO DE QUE SE DESTINEN A FOMENTAR Y CANALIZAR APOYOS A ESTUDIOS Y PROYECTOS QUE HAYAN SIDO IDENTIFICADOS POR LOS FIDEICOMITENTES COMO DETONADORES DE DESARROLLO ECONOMICO Y SOCIAL DE LA MESO REGION CENTRO-PAIS DE MEXICO.</t>
  </si>
  <si>
    <t>FOMENTAR Y CANALIZAR AL AS INVESTIGACIONES CIENTIFICAS Y LOS DESARROLLOS TECNOLOGICOS DE INTERES DEL ESTADO DE MEXICO</t>
  </si>
  <si>
    <t>QUE EL FIDUCIARIO RECIBA Y ADMINISTRE LOS RECURSOS LÍQUIDOS DEL PATRIMONIO DEL FIDEICOMISO, Y PREVIA INSTRUCCIÓN DEL COMITÉ TÉCNICO, PAGUE CON CARGO A DICHOS RECURSOS LOS SERVICIOS QUE CONTRATE DICHO FIDUCIARIO A PROPUESTA DE LA SSP, PARA LLEVAR A CABO LAS EVALUACIONES DE LAS POLÍTICAS PÚBLICAS EN MATERIA DE SEGURIDAD PÚBLICA, ASÍ COMO LA ACTUACIÓN Y EL DESEMPEÑO DE LA AUTORIDAD POLICIAL, CON BASE EN INDICADORES CAPACES DE GENERAR CONDICIONES DE CREDIBILIDAD Y CONFIANZA EN LA SOCIEDAD CIVIL, DE MANERA QUE LOS CIUDADANOS TENGAN PARÁMETROS CLAROS PARA CALIFICAR LOS RESULTADOS OBTENIDOS Y SEÑALAR LAS ÁREAS DONDE NO SEÁN SATISFACTORIOS, EN LAS DIVERSAS ENTIDADES FEDERATIVAS DE LA REPÚBLICA MEXICANA.</t>
  </si>
  <si>
    <t>FONDO MEXICANO PARA LA CONSERVACIÓN DE LA NATURALEZA</t>
  </si>
  <si>
    <t>DIRECCIÓN GENERAL DE GESTIÓN INTEGRAL DE MATERIALES Y ACTIVIDADES RIESGOSAS</t>
  </si>
  <si>
    <t>700006G1H358</t>
  </si>
  <si>
    <t>FIDEICOMISO PARA LA ASISTENCIA LEGAL DE LOS MIEMBROS DE LA JUNTA DE GOBIERNO, DEL COMITE CONSULTIVO Y DE VIGILANCIA Y SERVIDORES PUBLICOS DE LA COMISION NACIONAL DEL SISTEMA DE AHORRO PARA EL RETIRO, ASI COMO DE LOS INTERVENTORES ADMINISTRATIVOS O GERENTES Y FUNCIONARIOS AUXILIARES DE LAS INTERVENCIONES.</t>
  </si>
  <si>
    <t>FEDERAL</t>
  </si>
  <si>
    <t>CREACION DE UNA RESERVA FINANCIERA, QUE PERMITA AL CIMAT FINANCIAR Y/O COMPLEMENTAR EL FINANCIAMIENTO NECESARIO PARA HACER FRENTE A LAS OBLIGACIONES LABORALES POR EL RETIRO DE SUS TRABADORES.</t>
  </si>
  <si>
    <t>DESTINAR RECURSOS A PROYECTOS ESPECIFICOS DE INVESTIGACION, GASTOS DERIVADOS DE LA CREACION Y MANTENIMIENTO DE INSTALACIONES DE INVESTIGACION, SU EQUIPAMIENTO, EL SUMINISTRO DE MATERIALES, OTORGAMIENTO DE INCENTIVOS A INVESTIGADORES Y OTROS PROPOSITOS DIRECTAMENTE VINCULADOS PARA LOS PROYECTOS CIENTIFICOS O TECNOLOGICOS Y SERVICIOS TECNICOS APROBADOS.</t>
  </si>
  <si>
    <t>APOYAR PROYECTOS DE INVESTIGACIÓN CIENTÍFICA Y TECNOLÓGICA QUE REQUIERE EL SECTOR AGRÍCOLA, PECUARIO, ACUÍCOLA, AGRO BIOTECNOLÓGICO Y FITOGENÉTICO</t>
  </si>
  <si>
    <t>REALIZAR LA CONSTRUCCION, PUESTA EN MARCHA Y OPERACION DEL GTC</t>
  </si>
  <si>
    <t>FIDEICOMISO DE INVESTIGACION EN SALUD</t>
  </si>
  <si>
    <t>ADMINISTRAR LOS RECURSOS DEL FIDEICOMISO A FIN DE QUE SE DESTINEN A CANALIZAR LOS APOYOS FINANCIEROS OTORGADOS PARA LA REALIZACION DE ACTIVIDADES DE INVESTIGACION CIENTIFICA, TECNOLOGICA Y DE SALUD; INNOVACION Y DESARROLLOS TECNOLOGICOS, ASI COMO PARA LA FORMACION DE RECURSOS HUMANOS ESPECIALIZADOS, BECAS, DIVULGACION CIENTIFICA Y TECNOLOGICA, CREACION Y FORMTALECIMIENTO DE GRUPOS O CUERPOS ACADEMICOS Y LA INFRAESTRUTURA RELACIONADA CON LA INVESTIGACION CIENTIFICA Y ACTIVIDADES DEFINIDAS POR TECNOLOGICO EN SALUD</t>
  </si>
  <si>
    <t>ADMINISTRAR LAS APORTACIONES DE PERSONAS FISICAS, INSTITUCIONES, EMPRESAS Y ORGANIZACIONES FILANTROPICAS PRIVADAS NACIONALES Y EXTRANJERAS</t>
  </si>
  <si>
    <t>CELEBRAR CON LA COMISION EUROPEA DIVERSOS CONTRATOS A TRAVES DE LOS CUALES LA UNION EUROPEA SUBVENCIONARA RECURSOS A LA INVESTIGACION PARA SER DESTINADOS A CONSEGUIR ACUERDOS DE COLABORACION INDUSTRIAL Y DE INTERCAMBIO DE EXPERIENCIA Y TECNOLOGIA ENTRE EMPRESAS MEXICANAS Y EUROPEAS.</t>
  </si>
  <si>
    <t>DESTINO: GARANTIZAR LA PRIMA DE ANTIGUEDAD DE LOS TRABAJADORES.
CUMPLIMIENTO DE LA MISIÓN:
GARANTIZAR LA PRIMA DE ANTIGUEDAD DE LOS TRABAJADORES.</t>
  </si>
  <si>
    <t>APOYAR FINANCIERAMENTE Y/O COMPLEMENTAR EL FINANCIAMIENTO DE PROYECTOS ESPECIFICOS DE INVESTIGACION; LA CREACION Y MANTENIMIENTO DE INSTALACIONES DE INVESTIGACION, SU EQUIPAMIENTO, SUMINISTRO DE MATERIALES; OTORGAMIENTO DE BECAS PARA LA FORMACION DE RECURSOS HUMANOS ESPECIALIZADOS; OTORGAMIENTO DE INCENTIVOS EXTRAORDINARIOS A LOS INVESTIGADORES QUE PARTICIPEN EN LOS PROYECTOS DE INVESTIGACION Y OTROS GASTOS RELACIONADOS CON PROYECTOS CIENTIFICOS O TECNOLOGICOS INSTITUCIONALES</t>
  </si>
  <si>
    <t>QUE EL FIDUCIARIA RECIBA EN PROPIEDAD LAS APORTACIONES DE LA FIDEICOMITENTE, INVIERTA Y ADMINISTRE EL PATRIMONIO DEL FIDEICOMISO EN LOS TERMINOS DEL FIDEICOMISO, EN BENEFICIO DEL FIDEICOMISARIO, CON BASE EN LA INFORMACION QUE RECIBA DEL COMITE TECNICO Y A PETICION DE ESTE, ESTABLEZCA SUBCUENTAS INDIVIDUALES EN DONDE SE REGISTREN LOS PAGOS REALIZADOS A CADA UNO DE LOS PROYECTOS ESPECIFICOS Y APROBADOS.</t>
  </si>
  <si>
    <t>DESTINAR RECURSOS PARA LA CREACION Y MANTENIMIENTO DE INSTALACIONES DE INVESTIGACION, SU EQUIPAMIENTO, EL SUMINISTRO DE MATERIALES Y OTORGAMIENTO DE INCENTIVOS AL PERSONAL</t>
  </si>
  <si>
    <t>CENTRO DE INVESTIGACIÓN CIENTÍFICA Y DE EDUCACIÓN SUPERIOR DE ENSENADA, B.C.</t>
  </si>
  <si>
    <t>PROMUEVE Y FOMENTA EL DEPORTE DE ALTO RENDIMIENTO, CON EL FIN DE BRINDAR APOYO INTEGRAL A LOS MEJORES DEPORTISTAS DEL PAIS POR MEDIO DEL OTORGAMIENTO DE BECAS, CAMPAMENTOS, EQUIPO MILTIDISCIPLINARIO, COMPETENCIAS, EQUIPO DEPORTIVO, COMPLEMENTOS E INSUMOS MEDICOS Y CALZADO DEPORTIVO.</t>
  </si>
  <si>
    <t>FOMENTAR EL DESARROLLO DE LA INDUSTRIA CINEMATOGRAFICA, MEDIANTE LA OPERACION DE UN SISTEMA DE OTORGAMIENTO DE APOYOS FINANCIEROS A LO PRODUCTORES (FOPROCINE)</t>
  </si>
  <si>
    <t>PROPORCIONAR APOYO ECONOMICO A LOS DEUDOS DE MILITARES QUE FALLEZCAN EN ACTOS DEL SERVICIO.</t>
  </si>
  <si>
    <t>ADMINISTRACION Y OPERACION DEL HOTEL PROPIEDAD DEL ISSFAM.</t>
  </si>
  <si>
    <t>CONTRATO DE MANDATO PARA EL PAGO DE HABERES DE RETIRO, PENSIONES Y COMPENSACIONES</t>
  </si>
  <si>
    <t>200807HXA01495</t>
  </si>
  <si>
    <t>PAGO DE HABERES DE RETIRO, PENSIONES Y COMPENSACIONES A QUE TIENEN DERECHO LOS MIEMBROS DE LAS FUERZAS ARMADAS Y SUS DERECHOHABIENTES.</t>
  </si>
  <si>
    <t>ADMINISTRAR LOS RECURSOS DE LA CLÁUSULA QUE ANTECEDE A EFECTO DE QUE SE DESTINEN A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PARA ELLO, CON SUJECIÓN A LO QUE AL RESPECTO ESTABLEZCA EL COMITÉ TÉCNICO Y DE ADMINISTRACIÓN Y CON APEGO A LAS REGLAS DE OPERACIÓN DEL FIDEICOMISO.</t>
  </si>
  <si>
    <t>MANDATO FICAH</t>
  </si>
  <si>
    <t>CON FUNDAMENTO EN EL ART. 27 DE LA LEY DEL APROVECHAMIENTO DE ENRGIAS RENOVABLES Y EL FINANCIAMIENTO DE LA TRANSICION ENERGETICA SE CREA EL FIDEICOMISO DE ADMINISTRACION Y PAGO DENOMINADO "FONDO PARA LA TRANSICION ENERGETICA Y EL APROVECHAMIENTO SUSTENTABLE DE LA ENERGIA" CUYO FIN ES: LA ADMINISTRACIÓN DE LOS RECURSOS QUE INTEGREN SU PATRIMONIO, HASTA QUE SE DESTINEN O EROGUEN DE ACUERDO CON LA ASIGNACIÓN Y DISTRIBUCIÓN QUE AL EFECTO SE DETERMINE O ACUERDE POR EL COMITÉ TÉCNICO, EN TÉRMINOS DE LA LEY, DEL CONTRATO Y DE LAS REGLAS DE OPERACIÓN DEL COMITÉ Y DEMÁS NORMATIVA APLICABLE. EN ESE SENTIDO, CON CARGO A LOS RECURSOS DEL FIDEICOMISO SE APOYARÁ A LA ESTRATEGIA NACIONAL PARA LA TRANSICION ENERGETICA Y EL APROVECHAMIENTO SUSTENTABLE DE LA ENERGÍA QUE ENCABEZA LA SENER, CUYO OBJETIVO PRIMORDIAL ES PROMOVER LA UTILIZACIÓN, EL DESARROLLO Y LA INVERSIÓN EN LAS ENERGÍAS RENOVABLES Y LA EFICIENCIA ENERGÉTICA.</t>
  </si>
  <si>
    <t>LA ADMINISTRACIÓN E INVERSIÓN DE LOS RECURSOS QUE INTEGREN SU PATRIMONIO, CON EL FIN DE REALIZAR LOS PAGOS POR LAS CONTRATACIONES DE OBRA PÚBLICA, SERVICIOS Y LA ADQUISICIÓN DE BIENES QUE REALICE LA SECTUR. LO ANTERIOR DERIVADO DE LA PRESTACIÓN DE LOS SERVICIOS INTEGRALES DE INFORMACIÓN, ORIENTACIÓN, ASESORÍA, ASISTENCIA, EMERGENCIA MECÁNICA, SEGURIDAD, PROTECCIÓN Y AUXILIO AL TURISTA NACIONAL Y EXTRANJERO, ASÍ COMO PARA MANTENER, MODERNIZAR E INCREMENTAR LA INFRAESTRUCTURA Y EQUIPAMIENTO A FIN DE HACER MÁS EFICIENTES LOS SERVICIOS TURÍSTICOS. LO ANTERIOR DE ACUERDO CON LAS REGLAS DE OPERACIÓN QUE, EN SU CASO, AUTORICE EL COMITÉ TÉCNICO Y DEMÁS DISPOSICIONES APLICABLES.</t>
  </si>
  <si>
    <t>MANDATO DE ADMINISTRACION PARA RECOMPENSAS DE LA PROCURADURIA GENERAL DE LA REPUBLICA</t>
  </si>
  <si>
    <t>DIRECCIÓN GENERAL DE INVESTIGACIÓN, DESARROLLO TECNOLÓGICO Y MEDIO AMBIENTE</t>
  </si>
  <si>
    <t>FONDO PARA LA TRANSICION ENERGETICA Y EL APROVECHAMIENTO SUSTENTABLE DE LA ENERGIA</t>
  </si>
  <si>
    <t>DIRECCIÓN GENERAL DE COOPERACIÓN TÉCNICA Y CIENTÍFICA</t>
  </si>
  <si>
    <t>FONDO PARA CUBRIR COMPENSACIONES ECONÓMICAS O INDEMNIZACIONES A LOS SERVIDORES PÚBLICOS DE LA ADMINISTRACIÓN PÚBLICA FEDERAL</t>
  </si>
  <si>
    <t>ADMINISTRAR RECURSOS FEDERALES PARA CUBRIR UNA COMPENSACIÓN ECONOMICA A LOS SERVIDORES PÚBLICOS QUE DECIDAN CONCLUIR SUS SERVICIOS EN LA ADMINISTRACIÓN PÚBLICA FEDERAL.</t>
  </si>
  <si>
    <t>SON FINES DEL MANDATO QUE EL MANDATARIO: A) ADMINISTRE LOS RECURSOS REFERIDOS EN LA CLÁUSULA TERCERA, INCISOS ?A? Y ?B?, HASTA EN TANTO, CON BASE EN LOS ACUERDOS QUE CELEBRE CON EL FICAH Y POR LAS VÍAS JURÍDICAS QUE RESULTEN PROCEDENTES EN TÉRMINOS DE LA NORMATIVA APLICABLE, SE DESTINEN PARA LA DEVOLUCIÓN DE LOS DEPÓSITOS DE LOS AHORRADORES QUE PUEDAN RESULTAR BENEFICIADOS EN LOS TÉRMINOS DE DICHO FIDEICOMISO, HASTA POR EL MONTO QUE SE DETERMINE CON BASE EN EL MISMO, Y B) INTERVENGA EN LA EXTINCIÓN DEL FICAH, CON BASE EN LOS ACUERDOS QUE CELEBRE CON DICHO FIDEICOMISO.</t>
  </si>
  <si>
    <t>201009JZL01522</t>
  </si>
  <si>
    <t>MANDATO PARA EL PAGO DE COMPROMISOS DEL PABELLÓN AEROESPACIAL CFE-SCT-ASA</t>
  </si>
  <si>
    <t>REALIZAR LAS LIQUIDACIONES DE PAGO DE LAS OBLIGACIONES CONTRACTUALES QUE EL MANDANTE PREVIAMENTE HUBIERA ADQUIRIDO PARA PAGAR EL PRECIO DERIVADO DE LA REALIZACIÓN DE ESTUDIOS PRELIMINARES Y ASOCIADOS AL PABELLÓN AEROESPACIAL, ASESORÍAS, INVESTIGACIÓN, PROYECTOS (EJECUTIVOS, ARQUITECTÓNICOS, MUSEOGRÁFICOS Y MUSEOLÓGICOS), OBRA CIVIL ARQUITECTÓNICA INTEGRAL, SUPERVISIÓN, DIRECCIÓN, ADMINISTRACIÓN, GASTOS ASOCIADOS AL PAGO DE PERMISOS, AUTORIZACIONES, DERECHOS, LICENCIAS, ADQUISICIÓN Y COLOCACIÓN DE EQUIPO, ASÍ COMO, PROMOCIÓN, DIFUSIÓN, MONTAJE DE SALAS DE EXPOSICIÓN Y TRANSPORTACIÓN DE OBJETOS QUE FORMARÁN PARTE DEL ACERVO DEL PABELLÓN AEROESPACIAL A LOS CONTRATISTAS Y PROVEEDORES DE SERVICIOS QUE REALICEN LOS TRABAJOS NECESARIOS PARA LA CONSTRUCCIÓN, EQUIPAMIENTO, ACONDICIONAMIENTO Y MANTENIMIENTO DEL PABELLÓN AEROESPACIAL.</t>
  </si>
  <si>
    <t>SECRETARÍA</t>
  </si>
  <si>
    <t>F00</t>
  </si>
  <si>
    <t>COMISIÓN NACIONAL DE ÁREAS NATURALES PROTEGIDAS</t>
  </si>
  <si>
    <t>SUBSECRETARÍA DE INNOVACIÓN Y CALIDAD (OFICIALÍA MAYOR)</t>
  </si>
  <si>
    <t>FIDEICOMISO ANGELES VERDES</t>
  </si>
  <si>
    <t>DESTINO: GARANTIZAR LAS PRIMAS DE ANTIGUEDAD DE LOS TRABAJADORES.
CUMPLIMIENTO DE LA MISIÓN:
GARANTIZAR LAS PRIMAS DE ANTIGUEDAD DE LOS TRABAJADORES.</t>
  </si>
  <si>
    <t>FIDEICOMISO PARA LA RESTAURACIÓN, RECUPERACIÓN, SOSTENIMIENTO Y MANTENIMIENTO DE LA ZONA FEDERAL MARÍTIMO TERRESTRE DEL ESTADO DE QUINTANA ROO.</t>
  </si>
  <si>
    <t>CREACIÓN DE UN PATRIMONIO AUTÓNOMO QUE SERÁ DESTINADO A LA REALIZACIÓN Y SUPERVISIÓN DE LAS OBRAS PARA LA RECUPERACIÓN, RESTAURACIÓN, SOSTENIMIENTO, Y MANTENIMIENTO DELA ZONA FEDERAL MARÍTIMO TERRESTRE DEL ESTADO DE QUINTANA ROO.</t>
  </si>
  <si>
    <t>20103890X01521</t>
  </si>
  <si>
    <t>FONDO SECTORIAL CONACYT - INEGI</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</si>
  <si>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</si>
  <si>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20083890X01487</t>
  </si>
  <si>
    <t>EL FIDEICOMISO TIENE COMO FINALIDAD ADMINISTRAR LOS RECURSOS DE LA CLÁUSULA QUE ANTECEDE A EFECTO DE QUE SE DESTINEN AL FOMENTO DE LA INVESTIGACIÓN CIENTÍFICA O TECNOLÓGICA, INNOVACIÓN Y DESARROLLOS TECNOLÓGICOS; FORMACIÓN Y DESARROLLO DE RECURSOS HUMANOS ESPECIALIZADOS; DIVULGACIÓN CIENTÍFICA Y TECNOLÓGICA; CREACIÓN Y FORTALECIMIENTO DE GRUPOS O CUERPOS ACADÉMICOS DE INVESTIGACIÓN Y DESARROLLO TECNOLÓGICO; E INFRAESTRUCTURA DE INVESTIGACIÓN Y DESARROLLO, CON EL PROPÓSITO DE CONTRIBUIR AL DESARROLLO ECONÓMICA Y SOCIAL DE INTERÉS PARA ESTADO. PARA ELLO, CON SUJECIÓN A LA QUE AL RESPECTO ESTABLEZCA EL COMITÉ TÉCNICO Y DE ADMINISTRACIÓN Y CON APEGO A LAS REGLAS DE OPERACIÓN DEL FIDEICOMISO.</t>
  </si>
  <si>
    <t>APORTACIÓN INICIAL:   MONTO: $5,000,000.00   FECHA: 26/12/2007
OBSERVACIONES: ESTE FIDEICOMISO FUE REGISTRADO EN EL PASH EL 12 DE DICIEMBRE DE 2007, DE ACUERDO A LAS AUTORIZACIONES DE LAS INSTANCIAS CORRESPONDIENTES.</t>
  </si>
  <si>
    <t>FONDO DE PAVIMENTACIÓN A MUNICIPIOS (FOPAM)</t>
  </si>
  <si>
    <t>FORTALECER EL DESARROLLO Y LA INVERSIÓN EN INFRAESTRUCTURA URBANA QUE PERMITA APOYAR LA REACTIVACIÓN ECON. EN DISTINTAS REGIONES DEL PAÍS OTORGANDO: A) APOYOS ECON. DIRECTOS QUE APRUEBE EL COM.TÉC. PARA EL PAGO TOTAL O PARCIAL DE LAS OBRAS DE PAVIMENTACIÓN QUE CONTRATEN LOS MUN., O EL D.F. TRATÁNDOSE DE LAS DEMARCACIONES TERRIT., O B) APOYOS ECONÓMICOS QUE SEAN AUT. POR EL COM. TÉC., PARA QUE EN NOMBRE Y REPRESENTACIÓN DE LOS MUN., O EL DF TRATÁNDOSE DE LAS DEMARCACIONES TERRIT., ADQUIERA BONOS CUPÓN CERO CON PAGO AL VENCIMIENTO, QUE CUBRAN EL PAGO DEL PRINCIPAL DE LOS CRÉDITOS QUE LES SEAN OTORGADOS MISMOS QUE DEBERÁN CONSIDERAR EL PAGO DEL PRINCIPAL AL VENCIMIENTO DE DICHO BONO. ESTOS CRÉDITOS TENDRÁN COMO DESTINO OBRAS DE PAVIMENTACIÓN, EN LA INTELIGENCIA DE QUE DICHOS BONOS DEBERÁN SER EMITIDOS POR UNA INST. DE CRÉDITO QUE CUENTE CON UNA CALIFICACIÓN CREDITICIA DE DOS AGENCIAS CALIFICADORAS AUTORIZADAS POR LA CNBV EN MONEDA NACIONAL AL MOMENTO DE DICHA EMISIÓN, NO MENOR A AAA.</t>
  </si>
  <si>
    <t>PROPORCIONAR APOYO A LA FIDEICOMITENTE, TENDIENTE AL FORTALECIMIENTO DE SU CAPITAL , SEGÚN LO ESTABLECIDO EN EL ARTICULO 55 BIS DE LA LEY DE INSTITUCIONES DE CRÉDITO.</t>
  </si>
  <si>
    <t>INCUBADORA AGROINDUSTRIAL, S. A. DE C.V.</t>
  </si>
  <si>
    <t>201006HAT01535</t>
  </si>
  <si>
    <t>FONDO DE INVERSIÓN DE CAPITAL EN AGRONEGOCIOS ACTIVA (FICA ACTIVA)</t>
  </si>
  <si>
    <t>LA CREACIÓN DE UN PATRIMONIO AUTÓNOMO QUE PERMITA AL FIDEICOMITENTE INICIAL Y A LOS FIDEICOMITENTES ADHERENTES LA INTEGRACIÓN DE UN FONDO CON RECURSOS PRIVADOS, FEDERALES Y ESTATALES QUE SERÁ DESTINADO A LA PROMOCIÓN DE LA INVERSIÓN DE CAPITAL DE RIESGO EN EL PARQUE AGROINDUSTRIAL ACTIVA, EN EL ESTADO DE QUERETARO, ASÍ COMO EN AQUELLOS ESTADOS EN LOS QUE SE AUTORICE COMPROMETER RECURSOS PARA EL FOMENTO, DESARROLLO Y CONSOLIDACIÓN DE EMPRESAS DEL SECTOR RURAL, AGROINDUSTRIAL Y DE AGRONEGOCIOS, SEA PARA PARTICIPAR EN LA CONSTITUCIÓN DE EMPRESAS, O BIEN SEAN EMPRESAS DE RECIENTE CREACIÓN Y/O DE TIEMPO EN OPERACIÓN, QUE APROVECHEN LAS VENTAJAS COMPARATIVAS DE LOS ESTADOS Y QUE CUENTEN CON POTENCIAL DE CRECIMIENTO, NO LISTADAS EN BOLSA AL MOMENTO DE LA INVERSIÓN, RENTABLES Y GENERADORAS DE EMPLEOS PERMANENTES</t>
  </si>
  <si>
    <t>MIFEL</t>
  </si>
  <si>
    <t>- EL DESARROLLO DE PROYECTOS DE INVESTIGACIÓN, PROTECCIÓN, CONSERVACIÓN, RESTAURACIÓN, PRESERVACIÓN Y DIFUSIÓN EN LAS MATERIAS DE ANTROPOLOGÍA, ARQUEOLOGÍA E HISTORIA, Y - EL DESARROLLO DE PROYECTOS DE INVESTIGACIÓN, PROTECCIÓN, CONSERVACIÓN, RESTAURACIÓN, PRESERVACIÓN Y DIFUSIÓN DEL PATRIMONIO SUMERGIDO, TANTO EN AGUAS INTERIORES DE LOS ESTADOS UNIDOS MEXICANOS, COMO EN EL MAR TERRITORIAL Y LA ZONA ECONÓMICA EXCLUSIVA.</t>
  </si>
  <si>
    <t>201011L6I01525</t>
  </si>
  <si>
    <t>FIDEICOMISO DE ADMINISTRACION E INVERSION PARA EL DESARROLLO Y FOMENTO DEL DEPORTE EN EL ESTADO DE PUEBLA</t>
  </si>
  <si>
    <t>APOYAR LA ORGANIZACIÓN, OPERACIÓN (ALIMENTACIÓN, HOSPEDAJE Y TRANSPORTACIÓN), INFRAESTRUCTURA Y EQUIPO DEPORTIVO PARA LOS II JUEGOS DEPORTIVOS ESCOLARES CENTROAMERICANOS Y DEL CARIBE 2009.</t>
  </si>
  <si>
    <t>201011L6I01526</t>
  </si>
  <si>
    <t>FIDEICOMISO PARA LA INFRAESTRUCTURA DEPORTIVA</t>
  </si>
  <si>
    <t>APOYAR LA CONSTRUCCIÓN Y EQUIPAMIENTO DE INFRAESTRUCTURA DEPORTIVA DIRIGIDA A LA POBLACIÓN DEL ESTADO DE GUANAJUATO Y, EN ESPECÍFICO, A LAS PERSONAS CON ALGÚN TIPO DE DISCAPACIDAD.</t>
  </si>
  <si>
    <t>201011L6I01527</t>
  </si>
  <si>
    <t>FIDEICOMISO DE INVERSION Y ADMINISTRACION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</si>
  <si>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HIDALGO,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</si>
  <si>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201011L6I01528</t>
  </si>
  <si>
    <t>FIDEICOMISO PARA LA INFRAESTRUCTURA DEPORTIVA (FINDEPO)</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</si>
  <si>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SINALOA,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</si>
  <si>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OTORGAR POR ÚNICA VEZ EN PROPIEDAD Y SIN COSTO ALGUNO, UN EQUIPO DE CÓMPUTO, PARA TODOS LOS MIEMBROS DEL PERSONAL DOCENTE CON PLAZA DE BASE EN ACTIVO, AL SERVICIO DE LA EDUCACIÓN BÁSICA, AFILIADOS AL SINDICATO NACIONAL DE TRABAJADORES DE LA EDUCACIÓN Y ADSCRITOS A LA ADMNISTRACIÓN FEDERAL DE SERVICIOS EDUCATIVOS EN EL DISTRITO FEDERAL.</t>
  </si>
  <si>
    <t>DR. JOSÉ A. SARUKHAN KERMES, DR. JORGE SOBERON MAINERO, M EN Z. JORGE LLORENTE BOUSQUETS.</t>
  </si>
  <si>
    <t>91W</t>
  </si>
  <si>
    <t>INSTITUTO POTOSINO DE INVESTIGACIÓN CIENTÍFICA Y TECNOLÓGICA, A.C.</t>
  </si>
  <si>
    <t>20103891W01534</t>
  </si>
  <si>
    <t>FONDO DE INVESTIGACIÓN CIENTÍFICA Y DESARROLLO TECNOLÓGICO DEL INSTITUTO POTOSINO DE INVESTIGACIÓN CIENTÍFICA Y TECNOLÓGICA IPICYT, A.C.</t>
  </si>
  <si>
    <t>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t>
  </si>
  <si>
    <t>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t>
  </si>
  <si>
    <t>201011L6I01529</t>
  </si>
  <si>
    <t>201011L6I01532</t>
  </si>
  <si>
    <t>FIDEICOMISO DE INVERSIÓN Y ADMINISTRACIÓN DENOMINADO "WORLD CUP IN SHOTGUN ACAPULCO 2010"</t>
  </si>
  <si>
    <t>EL FIDEICOMISO TENDRÁ COMO FIN PRIMORDIAL LA ADMINISTRACIÓN DE LOS RECURSOS QUE DESTINA EL FIDEICOMITENTE CON EL OBJETO DE ADQUIRIR MATERIAL DEPORTIVO PARA EL EVENTO DENOMINADO "WORLD CUP IN SHOTGUN ACAPULCO 2010".</t>
  </si>
  <si>
    <t>FONDO DE APOYO PARA LA REESTRUCTURA DE PENSIONES (FARP)</t>
  </si>
  <si>
    <t>FIDEICOMISO PARA BECAS Y APOYOS DEPORTIVOS "CHELITO ZAMORA"</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</si>
  <si>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DURANGO,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</si>
  <si>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201011L6I01539</t>
  </si>
  <si>
    <t>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t>
  </si>
  <si>
    <t>GOBIERNO DEL ESTADO DE VERACRUZ DE IGNACIO DE LA LLAVE</t>
  </si>
  <si>
    <t>201011L6I01540</t>
  </si>
  <si>
    <t>FIDEICOMISO PÚBLICO DE ADMINISTRACIÓN E INVERSIÓN PARA EL DESARROLLO DE LA INFRAESTRUCTURA Y EQUIPAMIENTO DEPORTIVO EN EL ESTADO DE VERACRUZ DE IGNACIO DE LA LLAVE PARA LOS JUEGOS DEPORTIVOS CENTROAMERICANOS Y DEL CARIBE VERACRUZ 2014</t>
  </si>
  <si>
    <t>APLICAR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REALIZAR TODO TIPO DE EVENTOS DEPORTIVOS. DESTINAR A LAS OBRAS PROPUESTAS POR EL COMITÉ TÉCNICO DEL FIDEICOMISO. ASEGURAR QUE LOS FONDOS Y RECURSOS QUE CONFORMAN EL PATRIMONIO FIDEICOMITIDO SÓLO SE UTILICEN PARA LA CONSTRUCCIÓN, REMODELACIÓN, FORTALECIMIENTO, OPERACIÓN, MEJORAS, EQUIPAMIENTO, ADQUISICIONES, APLICACIONES DE LA INFRAESTRUCTURA DEPORTIVA EN LA ENTIDAD PARA LA REALIZACIÓN DE LOS JUEGOS DEPORTIVOS CENTROAMERICANOS Y DEL CARIBE VERACRUZ 2014 Y PARACENTROAMERICANOS. ADMINISTRAR Y ORGANIZAR LA REALIZACIÓN DE LOS JUEGOS DEPORTIVOS CENTROAMERICANOS Y LOS PARACENTROAMERICANOS.</t>
  </si>
  <si>
    <t>201050GYR01537</t>
  </si>
  <si>
    <t>FONDO PARA AYUDAS EXTRAORDINARIAS CON MOTIVO DEL INCENDIO DE LA GUARDERÍA ABC</t>
  </si>
  <si>
    <t>DE CONFORMIDAD CON LA CLÁUSULA TERCERA, DEL CONTRATO DE FIDEICOMISO PÚBLICO IRREVOCABLE PARA LA CONSTITUCIÓN Y ADMINISTRACIÓN E INVERSIÓN DE LOS RECUSOS QUE SE APORTAN PARA EL DENOMINADO “FONDO PARA AYUDAS EXTRAORDINARIAS CON MOTIVO DEL INCENDIO DE LA GUARDERÍA ABC”, LOS FINES DEL FIDEICOMISO SON: 1.- EL FIDUCIARIO RECIBA Y ADMINISTRE LOS RECURSOS APORTADOS POR “EL FIDEICOMITENTE”. 2.- EL FIDUCIARIO” ENTREGUE A LOS FIDEICOMISARIOS, LOS BENEFICIOS Y/O AYUDAS A QUE SE REFIEREN LOS INCISO DE LA A) A LA K).</t>
  </si>
  <si>
    <t>K2W</t>
  </si>
  <si>
    <t>PROMÉXICO</t>
  </si>
  <si>
    <t>201010K2W01542</t>
  </si>
  <si>
    <t>MANDATO PARA LA ADMINISTRACIÓN DE LOS RECURSOS DEL PROGRAMA DE APOYO A LA INDUSTRIA CINEMATOGRÁFICA Y AUDIOVISUAL, FONDO</t>
  </si>
  <si>
    <t>ADMINISTRAR E INVERTIR LOS RECURSOS DEL FONDO PROAUDIOVISUAL HASTA QUE LOS DESTINE AL PAGO DE LOS APOYOS ECONÓMICOS CONSISTENTES EN EL REEMBOLSO DE GASTOS IDENTIFICADOS COMO GASTOS ELEGIBLES EN LOS LINEAMIENTOS DE APOYO A LA INDUSTRIA AUDIOVISUAL Y CINEMATOGRÁFICA.</t>
  </si>
  <si>
    <t>DIRECCIÓN GENERAL DE POLÍTICA Y PLANEACIÓN AGRARIA</t>
  </si>
  <si>
    <t>MANDATO DE FINANCIAMIENTO A JOVENES EMPRENDEDORES RURALES</t>
  </si>
  <si>
    <t>LA DIRECCIÓN GENERAL DE RECURSOS FINANCIEROS CON FUNDAMENTO EN LA FRACCIÓN XIII DEL ARTICULO 17 DEL REGLAMENTO INTERIOR DE LA REFORMA AGRARIA PROMUEVE EL REGISTRO DEL CONTRATO PARA SEGUN SUS FINES QUE EL MANDATARIO CONSTITUYA, EN LA FORMA Y TÉRMINOS QUE EL MANDANTE LE INSTRUYA, LAS RESERVAS RESPECTIVAS PARA LA CONSTITUCIÓN DE LAS GARANTÍAS LÍQUIDAS DEL "JOVEN EMPRENDEDOR RURAL" QUE CORRESPONDA, A FAVOR DE LA FINANCIERA RURAL EN SU CARÁCTER DE BENEFICIARIO DEL MANDATO Y OTORGANTE DEL CRÉDITO, LAS CUÁLES SE DOCUMENTARÁN A TRAVÉS DE CONSTANCIAS DE DERECHOS DE BENEFICIARIO DEL MANDATO RESPECTIVAS Y QUE EMITA EL MANDATARIO.</t>
  </si>
  <si>
    <t>ACTINVER CASA DE BOLSA, S.A.</t>
  </si>
  <si>
    <t>91A</t>
  </si>
  <si>
    <t>CORPORACIÓN MEXICANA DE INVESTIGACIÓN EN MATERIALES, S.A. DE C.V.</t>
  </si>
  <si>
    <t>20103891A01543</t>
  </si>
  <si>
    <t>FONDO DE INVESTIGACION CIENTIFICA Y DESARROLLO TECNOLOGICO DE COMIMSA</t>
  </si>
  <si>
    <t>FINANCIAR O COMPLEMENTAR FINANCIAMIENTO DE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EN LOS TÉRMINOS QUE EL FIDEICOMITENTE TENGA APROBADOS PARA EL EFECTO POR SU ORGANO DE GOBIERNO Y OTROS PROPÓSITOS DIRECTAMENTE VINCULADOS PARA PROYECTOS CIENTÍFICOS O TECNOLÓGICOS O DE INNOVACIÓN, APROBADOS. ASIMISMO, PODRÁ FINANCIARSE LA CONTRATACIÓN DE PERSONAL POR TIEMPO DETERMINADO PARA PROYECTOS CIENTÍFICOS, TECNOLÓGICOS O DE INNOVACIÓN SIEMPRE QUE NO SE REGULARICE DICHA CONTRATACIÓN.</t>
  </si>
  <si>
    <t>BANREGIO</t>
  </si>
  <si>
    <t>DISPONER DE LOS BIENES MUEBLES E INMUEBLES QUE FORMAN PARTE DEL PATRIMONIO DEL FIDEICOMISO PARA SU ADMINISTRACIÓN, ALQUILER O VENTA, ASÍ COMO HACER EFECTIVA LA CARTERA CASTIGADA, Y CON EL PRODUCTO QUE SE OBTENGA POR ESTOS CONCEPTOS, SE DEBERÁN PAGAR LOS PROPIOS HONORARIOS FIDUCIARIOS, GASTOS Y HONORARIOS DE LA ESCRITURA CONSTITUTIVA DEL FIDEICOMISO, ASÍ COMO LOS QUEBRANTOS QUE BANOBRAS PUDIERA SUFRIR, DERIVADO DE LAS OPERACIONES REALIZADAS SOBRE CONTRATOS DE CESIÓN DE CRÉDITOS Y DEUDAS CELEBRADOS CON EL BANCO NACIONAL DE TRANSPORTES, S.A.</t>
  </si>
  <si>
    <t>CIATEC, A.C. "CENTRO DE INNOVACIÓN APLICADA EN TECNOLOGÍAS COMPETITIVAS"</t>
  </si>
  <si>
    <t>REUNIR RECURSOS PARA EL DESARROLLO DE PROYECTOS DE ALTO IMPACTO PARA LA INDUSTRIA Y PARA LA MODERNIZACIÓN DE LAS INSTLACIONES INCLUYENDO SU EQUIPAMIENTO</t>
  </si>
  <si>
    <t>20113890X01544</t>
  </si>
  <si>
    <t>FONDO SECTORIAL DE INNOVACIÓN SECRETARÍA DE ECONOMÍA - CONACYT</t>
  </si>
  <si>
    <t>EL FIDEICOMISO TIENE COMO FINES CANALIZAR RECURSOS A LAS ACTIVIDADES, PROGRAMAS Y PROYECTOS QUE SEAN OBJETO DEL FONDO Y QUE APRUEBE EL COMITÉ TÉCNICO. PARA ELLO, CON SUJECION A LO QUE AL RESPECTO ESTABLEZCA EL COMITÉ TÉCNICO DEL FIDEICOMISO Y SUS REGLAS DE OPERACIÓN.</t>
  </si>
  <si>
    <t>FONDO DE RECONSTRUCCIÓN DE ENTIDADES FEDERATIVAS</t>
  </si>
  <si>
    <t>OTORGAR APOYOS FINANCIEROS A LOS ESTADOS Y AL DISTRITO FEDERAL CUYOS MUNICIPIOS Y DEMARCACIONES TERRITORIALES HUBIEREN SIDO AFECTADOS A PARTIR DE ENERO DE 2010, POR DESASTRES NATURALES INCLUIDOS EN LA CORRESPONDIENTE DECLARATORIA QUE PARA TAL EFECTO HAYA EMITIDO LA SEGOB, PREVIA EXHIBICIÓN DEL CONVENIO DE COORDINACIÓN Y SUS ANEXOS QUE HUBIEREN CELEBRADO EN TÉRMINOS DEL ARTÍCULO 22 DE LAS REGLAS GENERALES DEL FONDO DE DESASTRES NATURALES, SUSCRITAS EL 25 DE NOVIEMBRE DE 2010.</t>
  </si>
  <si>
    <t>AMINORAR EL EFECTO SOBRE LAS FINANZAS PÚBLICAS Y LA ECONOMÍA NACIONAL CUANDO OCURRA LA DISMINUCIÓN DE LOS INGRESOS TOTALES DEL GOBIERNO FEDERAL, ASOCIADA A UNA MENOR RECAUDACIÓN DE INGRESOS TRIBUTARIOS NO PETROLEROS, A DISMINUCIONES EN EL PRECIO PROMEDIO PONDERADO DE BARRIL DE PETRÓLEO CRUDO MEXICANO Y DE OTROS HIDROCARBUROS O DE SU PLATAFORMA DE PRODUCCIÓN, O A MOVIMIENTOS DEL TIPO DE CAMBIO DEL PESO FRENTE AL DÓLAR DE LOS ESTADOS UNIDOS DE AMÉRICA, CON RESPECTO A LOS ESTIMADOS EN LA LEY DE INGRESOS DE LA FEDERACIÓN DEL EJERCICIO FISCAL DE QUE SE TRATE, PARA PROPICIAR CONDICIONES QUE PERMITAN CUBRIR EL GASTO PREVISTO EN EL PRESUPUESTO DE EGRESOS DE LA FEDERACIÓN CORRESPONDIENTE, CONFORME A LO ESTABLECIDO EN EL ARTÍCULO 21 DE LA LEY FEDERAL DE PRESUPUESTO Y RESPONSABILIDAD HACENDARIA (LFPRH).</t>
  </si>
  <si>
    <t>FIDEICOMISO DE CAPITAL EMPRENDEDOR</t>
  </si>
  <si>
    <t>LA INVERSIÓN Y ADMINISTRACIÓN DE RECURSOS QUE INTEGRAN SU PATRIMONIO, PARA DESTINARLOS AL FINANCIAMIENTO Y/O APOYO DE PROYECTOS INNOVADORES, YA SEA DE MANERA DIRECTA O INDIRECTA A TRAVÉS DE FONDOS PRIVADOS DE INVERSION.</t>
  </si>
  <si>
    <t>CONSEJO NACIONAL AGROPECUARIO</t>
  </si>
  <si>
    <t>201106HAT01546</t>
  </si>
  <si>
    <t>FONDO DE INVERSIÓN DE CAPITAL EN AGRONEGOCIOS 2 (FICA 2)</t>
  </si>
  <si>
    <t>INTEGRACION DE UN FONDO QUE SERA DESTINADO A LA PROMOCION DE LA INVERSION DE CAPITAL DE RIESGO EN TERRITORIO NACIONAL, AL FOMENTO, DESARROLLO Y CONSOLIDACION DE EMPRESAS DEL SECTOR RURAL, AGROINDUSTRIAL Y DE AGRONEGOCIOS, SEN ESTAS NUEVAS, DE RECIENTE CREACION Y/O DE TIEMPO DE OPERACION PERO CON POTENCIAL DE CRECIMIENTO, NO LISTADAS EN BOLSA AL MOMENTO DE LA INVERSION, RENTABLES Y GENERADORAS DE EMPLEOS PERMANENTES.</t>
  </si>
  <si>
    <t>FIDEICOMISO PARA LA COMPETITIVIDAD E INNOVACIÓN MÉXICO-UNIÓN EUROPEA Y/O FIDEICOMISO PROCEI</t>
  </si>
  <si>
    <t>IDENTIFICAR Y PROMOVER LA COOPERACIÓN CON LOS ORG. COMPETENTES PARA LA ASIG. DE APOYOS EN INNOVACIONES PARA LAS EMPRESAS EXP.; IDENTIFICAR Y GESTIONAR LA TRANSFERENCIA DE LA TECNOLOGIA IDONEA PARA OPERADORES Y GRUPOS SECTORIALES; IDENTIFICACIÓN DE PY DE PATENTE CON POTENCIAL DE COMERCIALIZACIÓN EN LA UE; ELABORAR PARA GRUPOS SECTORIALES UN PLAN ESTRATEGICO BASADO EN INTELIGENCIA DE NEGOCIOS Y TRANSFERENCIA DE TECNOLOGIA; DIAGNOSTICO E IDENTIFICACIÓN DE GRUPOS SECTORIALES ESTRATEGICOS QUE REQUIEREN CERTIFICACIONES INTER; SENSIBILIZAR, EVALUAR Y CERTIFICAR A EMPRESAS EN SECTORES ESTRATEGICOS; ASISTENCIA TEC. EN MATERIA DE PROCESOS DE CERTIFICACIÓN PARA LA INTEGRACIÓN DE PROVEEDORES-PYMES LOCALES A LAS CADENAS DE PRODUCCIÓN DE EMPRESAS EUROPEAS ESTABLECIDAS EN MÉX; DIAGNOSTICO SOBRE DEFICITS DE INFORMACIÓN E IDENTIFICACIÓN DE LA TECNOLOGIA REQUERIDA PARA EL DESARROLLO E IMPLEMENTACIÓN DEL SISTEMA DE INTELIGENCIA COMERCIAL UE-MÉX.</t>
  </si>
  <si>
    <t>I. LA ADQUISICIÓN DE PREDIOS UBICADOS EN LA APRN A FAVOR DEL FIDEICOMITENTE, A EFECTO DE QUE ESTE ÚLTIMO DE CABAL CUMPLIMIENTO A LOS COMPROMISOS ADQUIRIDOS EN LOS ANEXOS DE EJECUCIÓN A QUE SE REFIEREN LOS NUMERALES 1 Y 2 DEL INCISO H) DE LA FRACCIÓN I DEL RUBRO DE DECLARACIONES DEL PRESENTE INSTRUMENTO. II. COADYUVAR CON EL GOBIERNO DEL ESTADO DE MÉXICO EN LA SOLVENTACIÓN DE LOS ADEUDOS PENDIENTES POR CONCEPTO DE INDEMNIZACIÓN O REUBICACIÓN DE LAS COMUNIDADES ASENTADAS DENTRO DÉ LA POLIGONAL DEL APRN. III. LA REALIZACIÓN DE CUALQUIER ACCIÓN, OBRA O PROYECTO QUE TENGA COMO OBJETIVO LA PROTECCIÓN, RECUPERACIÓN O CONSERVACIÓN DE LOS, RECURSOS NATURALES EXISTENTES EN EL APRN.</t>
  </si>
  <si>
    <t>ADMINISTRAR LOS RECURSOS DEL MANDATO A EFECTO DE QUE SEAN APLICADOS POR LA PROCURADURIA PARA PAGAR LAS RECOMPENSAS DE CONFORMIDAD CON LOS ACUERDOS A/255/08 Y A/004/10 DEL PROCURADOR GENERAL DE LA REPUBLICA Y DEMAS DISPOSICIONES APLICABLES</t>
  </si>
  <si>
    <t>FIDEICOMISO CENTRO DE INGENIERÍA Y DESARROLLO INDUSTRIAL NO. 135826-8</t>
  </si>
  <si>
    <t>F/11025590 (ANTES 4483-0)</t>
  </si>
  <si>
    <t>PAGAR CON CARGO AL PATRIMONIO FIDEICOMITIDO LOS GASTOS PREVIOS, AUTORIZADOS POR EL COMITE TECNICO DEL FIDEICOMISO Y QUE LA COMISION FEDERAL DE ELECTRICIDAD, POR CONDUCTO DEL COORDINADOR TECNICO O DEL COORDINADOR TECNICO II, HAYA IDENTIFICADO PARA CADA PROYECTO O PARA LA ADQUISICIÓN DE LOS TURBOGENERADORES QUE CADA PROYECTO CRITICO REQUIERA, SEGUN CORRESPONDA.</t>
  </si>
  <si>
    <t>APORTACIÓN INICIAL:   MONTO: $1,000.00   FECHA: 25/05/1992
OBSERVACIONES: A PARTIR DEL AÑO 2000 LAS APORTACIONES A ESTE FIDEICOMISO CORRESPONDEN UNICAMENTE A LAS REALIZADAS POR EL PERSONAL CIVIL Y MILITAR ADSCRITO AL EMP. LA APORTACIÓN INICIAL FUE CON RECURSOS FEDERALES POR $751,000.00 EN LOS AÑOS DE 1992-1993, ADEMÁS DE APORTACIONES DE ALGUNAS ENTIDADES FEDERATIVAS Y EL D.F. POR $980,000.00 EN 1992-1995 Y LAS CORRESPONDIENTES AL PERSONAL ADSCRITO AL EMP, LOS RENDIMIENTOS FINANCIEROS Y LAS OTRAS APORTACIONES CORRESPONDEN AL PERSONAL DEL EMP.</t>
  </si>
  <si>
    <t>APORTACIÓN INICIAL:   MONTO: $12,468.01   FECHA: 23/01/1969
OBSERVACIONES: EL PATRIMONIO DEL FIDEICOMISO ES DE $0.00 Y LA FIDUCIARIA HA REPORTADO QUE EL NEGOCIO HA CUMPLIDO CON LOS FINES PARA LOS QUE FUE CREADO. EN EL CONTRATO DE FIDEICOMISO NO SE PRECISA NINGÚN MONTO COMO APORTACION DEL FIDEICOMITENTE, SIN EMBARGO, PARA EFECTOS DEL REPORTE SE INDICA COMO APORTACIÓN INICIAL EL MONTO QUE SE REGISTRA EN EL ESTADO FINANCIERO Y COMO FECHA DE APORTACIÓN LA DEL CONTRATO DEL FIDEICOMISO.</t>
  </si>
  <si>
    <t>APORTACIÓN INICIAL:   MONTO: $1,000,000.00   FECHA: 23/04/2003
OBSERVACIONES: LA DISPONIBILIDAD DEL FIDEICOMISO DIFIERE DEL ESTADO DE POSICIÓN FINANCIERA EMITIDO POR EL FIDUCIARIO, EN RAZÓN DE QUE NO INCLUYE LAS CUENTAS DE ACREEDORES Y DEUDORES DIVERSOS.</t>
  </si>
  <si>
    <t>APORTACIÓN INICIAL:   MONTO: $7,000,000.00   FECHA: 05/09/2006
OBSERVACIONES: A LA FECHA NO SE HAN PRESENTADO CASOS QUE HAYAN REQUERIDO LA APLICACIÓN DE LOS RECURSOS</t>
  </si>
  <si>
    <t>APORTACIÓN INICIAL:   MONTO: $1,000.00   FECHA: 29/01/2003
OBSERVACIONES: LAS APORTACIONES QUE SE DEPOSITAN A LA FIDUCIARIA, CORRESPONDEN A LOS EGRESOS PRESUPUESTALES DEL SAT, AUTORIZADOS POR S.H.C.P. DE LOS APROVECHAMIENTO DE LOS ARTÍCULOS 16-A Y 16-B DE LA LEY ADUANERA.</t>
  </si>
  <si>
    <t>APORTACIÓN INICIAL:   MONTO: $1,000.00   FECHA: 22/06/2004
OBSERVACIONES: PARA LA CONSTITUCIÓN DEL FIDEICOMISO SE APORTARON ÚNICAMENTE $1,000.00 PESOS CON CARGO A LA PARTIDA 7801 APORTACIONES A FIDEICOMISOS PÚBLICOS. LAS APORTACIONES QUE SE TRANSFIEREN MENSUALMENTE AL FIDEICOMISO SON APORTADAS MENSUALMENTE POR LA TESOFE.</t>
  </si>
  <si>
    <t>APORTACIÓN INICIAL:   MONTO: $1,000.00   FECHA: 19/11/2002
OBSERVACIONES: EN VIRTUD DE LA SUFICIENCIA DE CAPITAL DE BANOBRAS, ASÍ COMO DE LA BAJA VOLATILIDAD EN EL ÍNDICE DE CAPITALIZACIÓN, NO FUE NECESARIO QUE BANOBRAS REALIZARA APORTACIONES AL PATRIMONIO DE DICHO FIDEICOMISO.</t>
  </si>
  <si>
    <t>APORTACIÓN INICIAL:   MONTO: $1.00   FECHA: 24/05/1972
OBSERVACIONES: NO SE APORTARON RECURSOS PÚBLICOS FEDERALES A ESTE FIDEICOMISO.</t>
  </si>
  <si>
    <t>APORTACIÓN INICIAL:   MONTO: $176,817,025.75   FECHA: 22/12/2004
OBSERVACIONES: EL IMPORTE EN DISPONIBILIDAD SE REFIERE A VALORES DE FÁCIL REALIZACIÓN, REGISTRADOS EN EL ESTADO DE POSICIÓN O SITUACIÓN FINANCIERA.</t>
  </si>
  <si>
    <t>APORTACIÓN INICIAL:   MONTO: $1,000.00   FECHA: 31/10/1997
OBSERVACIONES: PROGRAMA DE GARANTIAS NAFIN.</t>
  </si>
  <si>
    <t>APORTACIÓN INICIAL:   MONTO: $62,890,122.00   FECHA: 31/07/1995
OBSERVACIONES: SIN OBSERVACIONES</t>
  </si>
  <si>
    <t>APORTACIÓN INICIAL:   MONTO: $1,000.00   FECHA: 06/10/2003
OBSERVACIONES: NINGUNO</t>
  </si>
  <si>
    <t>APORTACIÓN INICIAL:   MONTO: $20,000,000.00   FECHA: 07/12/2001
OBSERVACIONES: NINGUNA</t>
  </si>
  <si>
    <t>APORTACIÓN INICIAL:   MONTO: $3,069,000.00   FECHA: 05/05/2003
OBSERVACIONES: SIN COMENTARIOS</t>
  </si>
  <si>
    <t>APORTACIÓN INICIAL:   MONTO: $12,000,000.00   FECHA: 01/04/2005
OBSERVACIONES: INICIO OPERACIONES EN MAYO 2005.</t>
  </si>
  <si>
    <t>APORTACIÓN INICIAL:   MONTO: $68,500,000.00   FECHA: 09/08/2002
OBSERVACIONES: EL FIDUCIARIO ES BANSEFI. LA PARTIDA PRESUPUESTAL AFECTADA ES 46101</t>
  </si>
  <si>
    <t>APORTACIÓN INICIAL:   MONTO: $9,750,000.00   FECHA: 09/08/2002
OBSERVACIONES: EL FIDUCIARIO ES BANSEFI. LA PARTIDA PRESUPUESTAL AFECTADA ES 46101</t>
  </si>
  <si>
    <t>APORTACIÓN INICIAL:   MONTO: $1.00   FECHA: 12/12/1963
OBSERVACIONES: NO SE APORTARON RECURSOS PÚBLICOS FEDERALES A ESTE FIDEICOMISO.</t>
  </si>
  <si>
    <t>APORTACIÓN INICIAL:   MONTO: $155,928.67   FECHA: 31/05/1991
OBSERVACIONES: POR LO ANTIGUO DEL NEGOCIO FIDUCIARIO, Y EN VIRTUD DE QUE NO SE CUENTA CON ANTECEDENTES, COMO APORTACIÓN INICIAL SE CONSIDERÓ EL MONTO QUE SE REGISTRA EN EL CONTRATO DE MANDATO Y COMO FECHA DE LA APORTACIÓN INICIAL, LA FECHA DE SUSCRIPCIÓN DEL MISMO. ES DE PRECISAR QUE DICHA CANTIDAD ESTÁ EN NUEVOS PESOS.</t>
  </si>
  <si>
    <t>APORTACIÓN INICIAL:   MONTO: $1.00   FECHA: 15/05/1964
OBSERVACIONES: NO SE APORTARON RECURSOS PÚBLICOS FEDERALES A ESTE MANDATO.</t>
  </si>
  <si>
    <t>APORTACIÓN INICIAL:   MONTO: $44,928,182.64   FECHA: 13/09/2007
OBSERVACIONES: SE REGISTRA LA PRESENTE INFORMACION A FIN DE DAR CUMPLIMIENTO A LAS DISPOSICIONES HACENDARIAS</t>
  </si>
  <si>
    <t>APORTACIÓN INICIAL:   MONTO: $3,000,000.00   FECHA: 06/11/1990
OBSERVACIONES: SE PRESENTA ESTA INFORMACION A FIN DE DAR CUMPLIMIENTO A LA NORMATIVIDAD HACENDARIA</t>
  </si>
  <si>
    <t>APORTACIÓN INICIAL:   MONTO: $5,000,000.00   FECHA: 14/06/1994
OBSERVACIONES: SE PRESENTA ESTA INFORMACION A FIN DE DAR CUMPLIMIENTO A LA NORMATIVIDAD HACENDARIA</t>
  </si>
  <si>
    <t>APORTACIÓN INICIAL:   MONTO: $0.10   FECHA: 07/08/2008
OBSERVACIONES: SE REGISTRA LA PRESENTE INFORMACION A FIN DE DAR CUMPLIMIENTO A LA NORMATIVIDAD HACENDARIA</t>
  </si>
  <si>
    <t>APORTACIÓN INICIAL:   MONTO: $95,185,675.57   FECHA: 31/12/2004
OBSERVACIONES: FINANCIAR LA REALIZACIÓN DE PROYECTOS ESPECÍFICOS, LA CREACIÓN Y MANTENIMIENTO DE INSTALACIONES DE INVESTIGACIÓN; OTORGAMIENTO DE BECAS, LA FORMACIÓN DE RECURSOS HUMANOS ESPECIALIZADOS Y DE INCENTIVOS EXTRAORDINARIOS A LOS INVESTIGADORES QUE PARTICIPEN EN LOS PROYECTOS.</t>
  </si>
  <si>
    <t>APORTACIÓN INICIAL:   MONTO: $20,000.00   FECHA: 21/02/1996
OBSERVACIONES: ESTE FIDEICOMISO RECIBE RECURSOS FEDERALES A TRAVÉS DEL INAPESCA Y CONAPESCA.</t>
  </si>
  <si>
    <t>APORTACIÓN INICIAL:   MONTO: $4,000,000.00   FECHA: 27/01/2000
OBSERVACIONES: LA DISPONIBILIDAD CORRESPONDE AL ACTIVO TOTAL. LOS INGRESOS CORRESPONDEN A RECUPERACIONES DE CAPITAL E INTERESES Y APORTACIONES DE LOS TRABAJADORES AL FONDO.</t>
  </si>
  <si>
    <t>APORTACIÓN INICIAL:   MONTO: $10,000.00   FECHA: 22/09/2005
OBSERVACIONES: LAS APORTACIONES PROVIENEN DE LOS REMANENTES DE LOS INGRESOS DE PEAJE DEL TRAMO CARRETERO ENTRONQUE CUAUHTÉMOC-ENTRONQUE OSIRIS, CUYA CONCESIÓN LE FUE OTORGADA A CAPUFE POR EL GOBIERNO FEDERAL A TRAVÉS DE LA SCT EL 18 DE MARZO DE 2003.</t>
  </si>
  <si>
    <t>APORTACIÓN INICIAL:   MONTO: $1,649,510,490.00   FECHA: 06/02/2009
OBSERVACIONES: .</t>
  </si>
  <si>
    <t>APORTACIÓN INICIAL:   MONTO: $5,464,683.00   FECHA: 11/01/1976
OBSERVACIONES: NINGUNA</t>
  </si>
  <si>
    <t>APORTACIÓN INICIAL:   MONTO: $34,100,000.00   FECHA: 01/10/2004
OBSERVACIONES: CON FECHA 29 DE MARZO DE 2011 SE FIRMO SEGUNDO CONVENIO MODIFICATORIO AL FIDEICOMISO PIAPYME POR MEDIO DEL CUAL SE CONSTITUYE EL FIDEICOMISO DENOMINADO "FIDEICOMISO PARA LA COMPETITIVIDAD E INOVACION MEXICO- UNION EUROPEA" Y O "FIDEICOMISO PROCEI".</t>
  </si>
  <si>
    <t>APORTACIÓN INICIAL:   MONTO: $1,554,507.45   FECHA: 20/01/1981
OBSERVACIONES: NINGUNA</t>
  </si>
  <si>
    <t>APORTACIÓN INICIAL:   MONTO: $300,000.00   FECHA: 10/09/2010
OBSERVACIONES: INICIO OPERACIONES EN 2010</t>
  </si>
  <si>
    <t>APORTACIÓN INICIAL:   MONTO: $3,194,287.01   FECHA: 29/09/2006
OBSERVACIONES: EN BASE A SUS PROPOSITOS EL FIDEICOMISO SE ENMARCA EN LA LEY DE CIENCIA Y TECNOLOGIA, Y POR SU CONDUCTO DESARROLLA LA TOTALIDAD DE LA INVESTIGACION EDUCATIVA EN LA UNIVERSIDAD LO QUE GARANTIZA ADICIONALMENTE UN SISTEMA UNICO, Y SU ADECUADA EVALUACION Y SEGUIMIENTO PERIODICO SOBRE LOS RESULTADOS SUSTANTIVOS Y FINANCIEROS.</t>
  </si>
  <si>
    <t>APORTACIÓN INICIAL:   MONTO: $6,500,000.00   FECHA: 10/12/1993
OBSERVACIONES: ESTE FIDEICOMISO ES DE VITAL IMPORTANCIA,PORQUE SU OBJETIVO ES APOYAR A LAS INSTITUCIONES DE EDUCACIÓN SUPERIOR, EN EL ÁREA DE TELECOMUNICACIONES. POR LO CUAL UN GRUPO DE EXPERTOS DE LA UNAM. SE ENCUENTRA TRABAJANDO EN SU EJECUCIÓN.</t>
  </si>
  <si>
    <t>APORTACIÓN INICIAL:   MONTO: $3,000,000.00   FECHA: 31/08/2000
OBSERVACIONES: SE ENCUENTRA PENDIENTE LA CANCELACIÓN DE LA CLAVE DE ESTE FIDEICOMISO.</t>
  </si>
  <si>
    <t>APORTACIÓN INICIAL:   MONTO: $500,000.00   FECHA: 24/07/1998
OBSERVACIONES: NO SE PRESENTAN ESTADOS DE CUENTA NI BALANCE, TODA VEZ QUE EL FIDUCIARIO NO EMITE ESTADOS DE CUENTA CON SALDO EN CEROS, QUE ES EL CASO DE LA SUBCUENTA.</t>
  </si>
  <si>
    <t>APORTACIÓN INICIAL:   MONTO: $68,705,554.00   FECHA: 13/06/2000
OBSERVACIONES: CONVENIO EN PROCESO DE EXTINCIÓN</t>
  </si>
  <si>
    <t>APORTACIÓN INICIAL:   MONTO: $141,732,752.00   FECHA: 15/05/2002
OBSERVACIONES: CONVENIO EN PROCESO DE EXTINCIÓN</t>
  </si>
  <si>
    <t>APORTACIÓN INICIAL:   MONTO: $3,136,815.00   FECHA: 25/11/2003
OBSERVACIONES: ESTE FIDEICOMISO SE CONSTITUYÓ COMO GARANTÍA DE PAGO, PARA UN ARRENDAMIENTO FINANCIERO POR LA ADQUISICIÓN DE UN ACELERADOR LINEAL PARA EL ÁREA DE ONCOLOGÍA DEL HOSPITAL, SITUACIÓN QUE SE CUMPLIÓ EN EL MES DE ABRIL DEL 2010.</t>
  </si>
  <si>
    <t>APORTACIÓN INICIAL:   MONTO: $3,849,970.01   FECHA: 30/10/2007
OBSERVACIONES: EL FIDEICOMISO NO CUENTA CON COMITÉ TÉCNICO. ASÍ MISMO ESTE FIDEICOMISO HA CUMPLIDO CON SUS FINES POR LO QUE SE DIÓ POR TERMINADO EL CONTRATO CORRESPONDIENTE.</t>
  </si>
  <si>
    <t>APORTACIÓN INICIAL:   MONTO: $14,000,000.00   FECHA: 25/08/1993
OBSERVACIONES: NINGUNA</t>
  </si>
  <si>
    <t>APORTACIÓN INICIAL:   MONTO: $0.01   FECHA: 13/03/1976
OBSERVACIONES: SE LLEVARONA A CABO DOS REUNIONES DE TRABAJO CON PERSONAL DE LA DGPOP SALUD, SHCP Y DIF, EN LAS QUE SE ACORDARON QUE EL DIF HARÁ LA CONVOCATORIA PARA REACTIVAR AL COMITÉ TÉCNICO DEL FIDEICOMISO Y QUE A SU VEZ ESTE PUEDA DEFINIR LOS CRITERIOS PARA SEGUIR CON EL PROCESO DE EXTINCIÓN.</t>
  </si>
  <si>
    <t>APORTACIÓN INICIAL:   MONTO: $125,000.00   FECHA: 17/11/2004
OBSERVACIONES: LAS CIFRAS CORRESPONDEN A LO QUE REFLEJA EL ESTADO DE CUENTA DEL FIDUCIARIO.</t>
  </si>
  <si>
    <t>APORTACIÓN INICIAL:   MONTO: $30,000,000.00   FECHA: 20/01/2005
OBSERVACIONES: EL FONDO DE CONSTITUYÓ EN 2004 CON APORTACIONES DEL GOBIERNO FEDERAL Y DEL ESTADO DE CHIHUAHUA POR $25,000,000 Y $5,000,000 RSPECTIVAMENTE, CON EL OBJETO DE APOYAR A LOS FAMILIARES DE LAS MUJERES VÍCTIMAS DE HOMICIDIO ACACEIDAS EN CIUDAD JUÁREZ, EL CUAL DESPUÉS DE SU DOCEAVA SESIÓN CONTINUA CON LA INTEGRACIÓN DE EXPEDIENTES PARA EL POSTERIOR OTORGAMIENTO DE LOS BENEFICIOS. EN JULIO DE 2011, SE REALIZÓ UNA APORTACIÓN ADICIONAL DE $5,000,000.00.</t>
  </si>
  <si>
    <t>APORTACIÓN INICIAL:   MONTO: $746,579,503.00   FECHA: 10/12/2007
OBSERVACIONES: SIN OBSERVACIONES</t>
  </si>
  <si>
    <t>APORTACIÓN INICIAL:   MONTO: $391,322,372.00   FECHA: 22/07/2009
OBSERVACIONES: SIN OBSERVACIONES</t>
  </si>
  <si>
    <t>APORTACIÓN INICIAL:   MONTO: $35,000,000.00   FECHA: 28/02/2002
OBSERVACIONES: LA DISPONIBILIDAD CORRESPONDE A LA REPORTADA POR EL FIDUCIARIO.</t>
  </si>
  <si>
    <t>APORTACIÓN INICIAL:   MONTO: $5,000,000.00   FECHA: 20/12/2005
OBSERVACIONES: LA DISPONIBILIDAD CORRESPONDE A LA REPORTADA POR EL FIDUCIARIO</t>
  </si>
  <si>
    <t>APORTACIÓN INICIAL:   MONTO: $163,499,803.42   FECHA: 16/11/2000
OBSERVACIONES: .</t>
  </si>
  <si>
    <t>APORTACIÓN INICIAL:   MONTO: $5,953,797.10   FECHA: 16/11/2000
OBSERVACIONES: .</t>
  </si>
  <si>
    <t>APORTACIÓN INICIAL:   MONTO: $3,182,838.78   FECHA: 21/12/2005
OBSERVACIONES: .</t>
  </si>
  <si>
    <t>APORTACIÓN INICIAL:   MONTO: $1,139,400,000.00   FECHA: 17/12/1997
OBSERVACIONES: LA APORTACION INICIAL CORRESPONDE A LA CONSTITUCION DEL FIDEICOMISO.</t>
  </si>
  <si>
    <t>APORTACIÓN INICIAL:   MONTO: $3,000.00   FECHA: 15/07/1999
OBSERVACIONES: FIDEICOMISO EN OPERACION PRESENTA UN AVANCE EN LA REGULARIZACION DE LOS DERECHOS DE VIA DE 97.26%.</t>
  </si>
  <si>
    <t>APORTACIÓN INICIAL:   MONTO: $150,000.00   FECHA: 30/06/2000
OBSERVACIONES: NINGUNA</t>
  </si>
  <si>
    <t>APORTACIÓN INICIAL:   MONTO: $10,000,000.00   FECHA: 15/08/2003
OBSERVACIONES: NINGUNA</t>
  </si>
  <si>
    <t>APORTACIÓN INICIAL:   MONTO: $500,000.00   FECHA: 10/10/1990
OBSERVACIONES: NINGUNA</t>
  </si>
  <si>
    <t>APORTACIÓN INICIAL:   MONTO: $1,000.00   FECHA: 28/11/1997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</si>
  <si>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17/10/1997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</si>
  <si>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$1,000.00   FECHA: 08/12/1997
OBSERVACIONES: LA SOCIEDAD EN SU CARACTER DE FIDEICOMITENTE APORTÓ LA CANTIDAD INICIAL DE MIL DOLARES (US 1,000) HACIENDO ENTREGA DE LA MISMA AL FIDUCIARIO. NO SON RECURSOS PUBLICOS (SON RECURSOS PRIVADOS). EL PATRIMONIO CORRESPONDE A LOS ACTIVOS FIJOS DEL FIDEICOMISO REGISTRADOS EN LOS ESTADOS FINANCIEROS ELABORADOS POR EL FIDUCIARIO.</t>
  </si>
  <si>
    <t>APORTACIÓN INICIAL:   MONTO: $36,292,238.00   FECHA: 08/01/2010
OBSERVACIONES: EL DEPOSITO DE LA APORTACION INICIAL SE PAGO COMO ADEFAS, CORRESPONDIENTE A EJERCICIO FISCAL 2009 Y SE REALIZO EL DIA 8 DE ENERO DE 2010.</t>
  </si>
  <si>
    <t>APORTACIÓN INICIAL:   MONTO: $870,519.00   FECHA: 26/01/1984
OBSERVACIONES: LA DISPONIBILIDAD CORRESPONDE AL INCISO F) ESTOS RECURSOS RESGUARDAN EL PAGO DE LAS OBLIGACIONES LABORALES EN FAVOR DE LOS TRABAJADORES DEL HOTEL CONOCIDO COMO EX-CONVENTO DE SANTA CATARINA.</t>
  </si>
  <si>
    <t>APORTACIÓN INICIAL:   MONTO: $11,017,019.00   FECHA: 16/06/1978
OBSERVACIONES: LA DISPONIBILIDAD CORRESPONDE AL INCISO F) CON LA FINALIDAD DE CUBRIR LAS PRIMAS DE ANTIGUEDAD PAGADERAS A EMPLEADOS CON QUINCE AÑOS O MAS DE SERVICIO ESTABLECIDAS EN LAS POLITICAS.</t>
  </si>
  <si>
    <t>APORTACIÓN INICIAL:   MONTO: $1,394.20   FECHA: 24/01/1984
OBSERVACIONES: LA DISPONIBILIDAD CORRESPONDE A LOS RECURSOS DESTINADOS AL PAGO DE OBLIGACIONES LABORALES (PRIMA DE ANTIGUEDAD) PARA LOS TRABAJADORES DE LOS HOTELES DESERT INN, ADMINISTRADOS POR FONATUR MANTENIMIENTO TURÍSTICO, S.A. DE C.V.</t>
  </si>
  <si>
    <t>APORTACIÓN INICIAL:   MONTO: $104,000.00   FECHA: 07/11/1997
OBSERVACIONES: COADYUVAR EN LA PROMOCION DEL DESARROLLO ECONOMICO DE LA ZONA DE INFLUENCIA, MEDIANTE EL FOMENTO A LA ACTIVIDAD TURISTICA, IMPULSANDO PROYECTOS QUE APROVECHEN EL IMPACTO DE LA INVERSION TURISTICA, FAVORECIENDO EL BIENESTAR DE LAS COMUNIDADES Y EL DESARROLLO REGIONAL. LA APORTACION INICIAL CORRESPONDE UNICAMENTE A LOS RECURSOS DISPONIBLES SOLICITADOS CONFORME A LOS LINEAMIENTOS PUBLICADOS PARA TAL EFECTO.</t>
  </si>
  <si>
    <t>APORTACIÓN INICIAL:   MONTO: $2,500,000.00   FECHA: 30/10/2007
OBSERVACIONES: NINGUNA</t>
  </si>
  <si>
    <t>APORTACIÓN INICIAL:   MONTO: $511,500.00   FECHA: 15/12/2004
OBSERVACIONES: NO HAY</t>
  </si>
  <si>
    <t>APORTACIÓN INICIAL:   MONTO: $5,000.00   FECHA: 28/11/2007
OBSERVACIONES: SIN OBSERVACIONES</t>
  </si>
  <si>
    <t>APORTACIÓN INICIAL:   MONTO: $150,000.00   FECHA: 04/08/1992
OBSERVACIONES: SIN OBSERVACIONES</t>
  </si>
  <si>
    <t>APORTACIÓN INICIAL:   MONTO: $100,001.00   FECHA: 26/12/2000
OBSERVACIONES: RECURSOS EN INSTRUMENTOS DE INVERSION</t>
  </si>
  <si>
    <t>APORTACIÓN INICIAL:   MONTO: $20,000,000.00   FECHA: 02/10/1991
OBSERVACIONES: - APROBACIÓN DEL COMITÉ TÉCNICO PARA EXTINGUIR EL FONDO. - INSTRUCCIÓN AL FIDUCIARIO DEL BANCO PARA QUE ELABORE EL PROYECTO DE CONVENIO DE EXTINCIÓN. - EL CONACYT RECIBIÓ Y REVISO EL PROYECTO DE CONVENIO ELABORADO POR EL FIDUCIARIO Y LE TURNO UNA CONTRAPROPUESTA DE CONVENIO AL FIDUCIARIO CON ALGUNAS MODIFICACIONES. -EL FIDUCIARIO APROBÓ EL PROYECTO MODIFICADO Y LO ENVIÓ AL CONACYT. ACTUALMENTE EL ÁREA JURÍDICA DEL CONACYT REVISA Y REQUISITA ESTE ÚLTIMO PROYECTO, Y UNA VEZ QUE SE HAYAN CONCLUIDO CON LOS COMPROMISOS CONTRAÍDOS, SE INICIARAN LOS TRÁMITES PARA QUE EN COORDINACIÓN CON EL FIDUCIARIO SE FORMALICE MANCOMUNADAMENTE CON EL FIDEICOMITENTE. -LA FECHA PARA EXTINGUIR EL FIDETEC ESTA RELACIONADA CON LA CONCLUSIÓN DE LOS JUICIOS POR RECUPERACIÓN DEL PATRIMONIO DEL FIDEICOMISO Y LA VENTA DE LOS INMUEBLES QUE SE RECUPEREN, ESTAS ACCIONES SON A CARGO DE TERCEROS, COMO SON LOS JUECES, PERITOS, ABOGADOS, SAE, ENTRE OTROS, POR LO QUE NO ES POSIBLE DETERMINAR UNA FECHA.</t>
  </si>
  <si>
    <t>APORTACIÓN INICIAL:   MONTO: $1,000,000.00   FECHA: 13/11/2000
OBSERVACIONES: N/A</t>
  </si>
  <si>
    <t>APORTACIÓN INICIAL:   MONTO: $688,639.00   FECHA: 28/01/2008
OBSERVACIONES: ESTE FIDEICOMISO FUNCIONA UNICAMENTE CON RECURSOS AUTOGENERADOS</t>
  </si>
  <si>
    <t>APORTACIÓN INICIAL:   MONTO: $1,000,000.00   FECHA: 25/03/2010
OBSERVACIONES: SE TURNA REPORTE DEL FIDEICOMISO PARA AUTORIZACIÓN</t>
  </si>
  <si>
    <t>APORTACIÓN INICIAL:   MONTO: $25,000.00   FECHA: 19/04/2001
OBSERVACIONES: APLICACIÓN DE ACUERDO A LO QUE SE ESTABLECE EN EL ARTICULO 50 DE LA LEY DE CIENCIA Y TECNOLOGÍA VIGENTE.</t>
  </si>
  <si>
    <t>APORTACIÓN INICIAL:   MONTO: $5,291,955.55   FECHA: 21/08/2002
OBSERVACIONES: EL FONDO DE AHORRO ES UNA PRESTACIÓN AUTORIZADA POR LA SHCP EN BENEFICIO DE LOS EMPLEADOS DE LA INSTITUCIÓN, CUENTA CON REGLAMENTO EN LA MATERIA Y SE APEGA A LAS DISPOSICIONES JURÍDICAS LABORALES Y DISCALES VIGENTES.</t>
  </si>
  <si>
    <t>APORTACIÓN INICIAL:   MONTO: $346,000.00   FECHA: 18/07/2000
OBSERVACIONES: -</t>
  </si>
  <si>
    <t>APORTACIÓN INICIAL:   MONTO: $250,000,000.00   FECHA: 04/08/2010
OBSERVACIONES: -</t>
  </si>
  <si>
    <t>APORTACIÓN INICIAL:   MONTO: $10,553,923.00   FECHA: 01/02/1983
OBSERVACIONES: -</t>
  </si>
  <si>
    <t>APORTACIÓN INICIAL:   MONTO: $1.00   FECHA: 24/02/1988
OBSERVACIONES: -</t>
  </si>
  <si>
    <t>APORTACIÓN INICIAL:   MONTO: $2,085,030,000.00   FECHA: 28/06/2010
OBSERVACIONES: .</t>
  </si>
  <si>
    <t>APORTACIÓN INICIAL:   MONTO: $1,750,000.00   FECHA: 29/07/1994
OBSERVACIONES: EL PATRIMONIO REPORTADO ES A SEPTIEMBRE DE 2007. DERIVADO DEL ESCRITO DE LA FIDUCIARIA EN EL CUAL INFORMA QUE EL PATRIMONIO SE AGOTO, POR LO QUE A PARTIR DEL MES DE SEPTIEMBRE SE HA VENIDO GENERANDO CARTERA VENCIDA CORRESPONDIENTE A LOS HONORARIOS FIDUCIARIOS, SIN EMBARGO, TODA VEZ QUE NO SE HAN RECIBIDO ESTADOS DE CUENTA A PARTIR DE DICHO MES, NO ES POSIBLE DETERMINAR EL SALDO EN CONTRA DEL FIDEICOMISO.</t>
  </si>
  <si>
    <t>90A</t>
  </si>
  <si>
    <t>CENTRO DE INVESTIGACIÓN EN GEOGRAFÍA Y GEOMÁTICA, "ING. JORGE L. TAMAYO", A.C.</t>
  </si>
  <si>
    <t>20113890A01547</t>
  </si>
  <si>
    <t>FONDO DE INVESTIGACIÓN CIENTÍFICA Y DESARROLLO TECNOLÓGICO DEL CENTRO DE INVESTIGACIÓN EN GEOGRAFÍA Y GEOMATICA, ING. .JORGE L. TAMAVO, A.C.</t>
  </si>
  <si>
    <t>MEDIANTE EL CUAL SE DESEA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t>
  </si>
  <si>
    <t>ACTINVER CASA DE BOLSA S.A. DE C.V.</t>
  </si>
  <si>
    <t>APORTACIÓN INICIAL:   MONTO: $3,304,597.31   FECHA: 16/08/2011
OBSERVACIONES: SIN OBSERVACIONES</t>
  </si>
  <si>
    <t>90Q</t>
  </si>
  <si>
    <t>CENTRO DE INVESTIGACIÓN CIENTÍFICA DE YUCATÁN, A.C.</t>
  </si>
  <si>
    <t>20113890Q01548</t>
  </si>
  <si>
    <t>FONDO DE INVESTIGACION CIENTIFICA Y DESARROLLO TECNOLOGICO DEL CENTRO DE INVESTIGACION CIENTIFICA DE YUCATAN, AC</t>
  </si>
  <si>
    <t>DE CONFORMIDAD CON LO ESTABLECIDO EN EL ART 50, FRACCION IV DE LA LEY DE CIENCIA Y TECNOLOGIA, FINANCIAR O COMPLEMENTAR FINANCIAMIENTO DE PROYECTOS ESPECÍFICOS DE INVESTIGACION, LA CREACION Y MANTENIMIENTO DE INSTALACIONES DE INVESTIGACION, SU EQUIPAMIENTO, EL SUMINISTRO DE MATERIALES, EL OTORGAMIENTO DE INCENTIVOS EXTRAORDINARIOS A LOS INVESTIGADORES QUE PARTICIPEN EN PROYECTOS Y OTROS PROPOSITOS DIRECTAMENTE VINCULADOS PARA PROYECTOS CIENTIFICOS O TECNOLOGICOS, SIEMPRE QUE NO SE REGULARICE DICHA CONTRATACION POSTERIORMENTE.</t>
  </si>
  <si>
    <t>ACTINVER CASA DE BOLSA SA</t>
  </si>
  <si>
    <t>DESTINO: SE DESTINARAN PARA CUBRIR EROGACIONES PARA LA PROTECCIÓN, CONSERVACIÓN, RESTAURACIÓN Y RECUPERACIÓN DE LOS EDIFICIOS, ÁREAS, OBJETOS Y COLECCIONES ARQUEOLÓGICAS, ARTÍSTICAS E HISTÓRICAS QUE INTEGRAN EL PALACIO NACIONAL.
CUMPLIMIENTO DE LA MISIÓN:
LA ACTIVIDAD PRIORITARIA CONSISTE EN LA PROTECCIÓN, CONSERVACIÓN, RESTAURACIÓN Y RECUPERACIÓN DEL PALACIO NACIONAL COMO MONUMENTO HISTÓRICO, QUE CON FRECUENCIA REQUIERE DE RENOVACIONES, REPARACIONES, REACONDICIONAMIENTOS, CONSTRUCCIONES Y REMODELACIONES.</t>
  </si>
  <si>
    <t>FONDO DE APOYO PARA INFRAESTRUCTURA Y SEGURIDAD</t>
  </si>
  <si>
    <t>OTORGAR APOYOS FINANCIEROS ASOCIADOS A INFRAESTRUCTURA EN LAS ENTIDADES FEDERATIVAS, INCLUYENDO LA DESTINADA A SEGURIDAD PÚBLICA, QUE SIRVAN COMO FUENTE DE PAGO AL COMPONENTE DE CAPITAL DE LOS CRÉDITOS QUE OTORGUE BANOBRAS EN TÉRMINOS DEL TRANSITORIO VIGÉSIMO SEXTO DEL DECRETO DE PRESUPUESTO DE EGRESOS DE LA FEDERACIÓN PARA EL EJERCICIO FISCAL 2012</t>
  </si>
  <si>
    <t>FONDO DE INFRAESTRUCTURA PARA PAÍSES DE MESOAMÉRICA Y EL CARIBE</t>
  </si>
  <si>
    <t>OTORGAR APOYOS FINANCIEROS A PROGRAMAS Y PROYECTOS DE INFRAESTRUCTURA, ASÍ COMO ASISTENCIA TÉCNICA E INTERCAMBIO COMERCIAL DE BIENES Y SERVICIOS RELACIONADOS CON INFRAESTRUCTURA, ENTRE OTROS, CON EL OBJETO DE CONTRIBUIR AL DESARROLLO ECONÓMICO, SOCIAL E INSTITUCIONAL DE LAS REGIONES DE MESOAMÉRICA Y EL CARIBE, ASÍ COMO DE FORTALECER SUS CAPACIDADES NACIONALES Y ESTRECHAR RELACIONES SOBRE BASES MUTUAMENTE PROVECHOSAS.</t>
  </si>
  <si>
    <t>APORTACIÓN INICIAL:   MONTO: $30,700,000.00   FECHA: 15/05/1991
OBSERVACIONES: .</t>
  </si>
  <si>
    <t>DESTINO: PROPORCIONAR ASISTENCIA LEGAL A LOS MIEMBROS DE LA JUNTA DE GOBIERNO Y SERVIDORES PÚBLICOS DE LA CNSF, PARA ATENDER LA DEFENSA LEGAL CUANDO SE PRESENTEN DEMANDAS EN SU CONTRA, CON EL MOTIVO DEL DESEMPEÑO DE SUS FUNCIONES OFICIALES
CUMPLIMIENTO DE LA MISIÓN:
EXISTEN LOS RECURSOS PARA SER UTILIZADOS EN EL MOMENTO QUE SE REQUIERA LA ASESORIA O DEFENSA LEGAL</t>
  </si>
  <si>
    <t>DESTINO: NO HUBO EROGACIONES EN EL PERIODO QUE SE REPORTA
CUMPLIMIENTO DE LA MISIÓN:
SE PROPORCIONO APOYO A LOS FIDEICOMITENTES PARA EL FORTALECIMIENTO DE SU CAPITAL, EN TERMINOS DE LO SEÑALADO EN EL ART 55 BIS DE LA LEY DE INSTITUCIONES DE CREDITO.</t>
  </si>
  <si>
    <t>DESTINO: IMPUESTOS DIVERSOS, COMISIONES PAGADAS Y GASTOS DE ADMINISTRACION, DEPRECIACIONES, HONORARIOS
CUMPLIMIENTO DE LA MISIÓN:
SE PARTICIPO EN CAPACITACION Y EDUCACION ENCAMINADAS AL MEJORAMIENTO DE LA CULTURA DE DISEÑO A NIVEL NACIONAL.</t>
  </si>
  <si>
    <t>DESTINO: GASTOS DE ADMINISTRACION, GASTOS FINANCIEROS Y GASTOS DE VENTA
CUMPLIMIENTO DE LA MISIÓN:
SE APOYO LA DIVULGACION DE DIVERSAS MANIFESTACIONES ARTISTICAS EN MEXICO.</t>
  </si>
  <si>
    <t>DESTINO: OTROS GASTOS DE ADMINISTRACION.
CUMPLIMIENTO DE LA MISIÓN:
EMITIR, ENAJENAR Y ENTREGAR LOS CERTIFICADOS DE PARTICIPACIÓN INMOBILIARIA NO AMORTIZABLES, CUANDO ÉSTOS HAYAN SIDO INTEGRAMENTE CUBIERTOS.</t>
  </si>
  <si>
    <t>DESTINO: NO APLICA.
CUMPLIMIENTO DE LA MISIÓN:
EN VIRTUD DE LA SUFICIENCIA DE CAPITAL DE BANOBRAS, ASÍ COMO DE LA BAJA VOLATILIDAD EN EL ÍNDICE DE CAPITALIZACIÓN, NO FUE NECESARIO QUE BANOBRAS REALIZARA APORTACIONES AL PATRIMONIO DE DICHO FIDEICOMISO.</t>
  </si>
  <si>
    <t>DESTINO: PROPORCIONAR APOYOS A LA PROPIA INSTITUCIÓN ENCAMINADOS AL FORTALECIMIENTO DE SU CAPITAL.
CUMPLIMIENTO DE LA MISIÓN:
FORTALECIMIENTO DEL CAPITAL.</t>
  </si>
  <si>
    <t>DESTINO: PAGO DE PENSIONES, PRIMAS DE ANTIGÜEDAD,BENEFICIOS POSTERIORES AL RETIRO Y COMISIONES FIDUCIARIAS
CUMPLIMIENTO DE LA MISIÓN:
GARANTIZAR EL PAGO DE PENSIÓNES Y JUBILACIONES ASÍ COMO PRESTAMOS Y PRIMAS DE ANTIGUEDAD A LOS EMPLEADOS BANJERCITO.</t>
  </si>
  <si>
    <t>APORTACIÓN INICIAL:   MONTO: $110,000,000.00   FECHA: 18/10/2001
OBSERVACIONES: NINGUNA</t>
  </si>
  <si>
    <t>DESTINO: GARANTIZAR LOS INCUMPLIMIENTOS DE PAGO QUE SE DERIVEN DE LOS FINANCIAMIENTOS QUE ALGUN INTERMEDIARIO FINANCIERO OTORGUE A LAS EMPRESAS, ESPECIALMENTE MICRO, PEQUEÑAS Y MEDIANAS, AL AMPARO DE LOS PRODUCTOS ESPECIFICOS ADHERIDOS AL PROGRAMA DE GARANTIAS DE NAFIN.
CUMPLIMIENTO DE LA MISIÓN:
SE LOGRO LA META DEL TRIMESTRE DE CANALIZACION DE CREDITO POR PARTE DE LOS INTERMEDIARIOS FINANCIEROS A LAS EMPRESAS, EN MEJORES DE FINANCIAMIENTO, ASI COMO APOYOS A SECTORES ESTRATEGICOS.</t>
  </si>
  <si>
    <t>DESTINO: PARA EL PAGO DE PENSIONES Y JUBILACIONES POR ANTIGÜEDAD E INVALIDEZ A EXTRABAJADORES DE BANSEFI DE CONFORMIDAD CON LO ESTABLECIDO EN LOS ARTÍCULOS 44 Y 51 DE LAS CONDICIONES GENERALES DE TRABAJO DE LA INSTITUCIÓN.
CUMPLIMIENTO DE LA MISIÓN:
SE LOGRO TENER UNA RESERVA DE CONTINGENCIA Y UN MEJOR CONTROL INTERNO, ASÍ COMO GARANTIZAR A LOS BENEFICIARIOS DE ESTE FIDEICOMISO EL PAGO DE LAS OBLIGACIONES CONTRACTUALES QUE TIENE EL BANCO ANTE LOS MISMOS.</t>
  </si>
  <si>
    <t>DESTINO: PARA EL PAGO DE PRIMAS DE ANTIGÜEDAD A LOS TRABAJADORES DE BANSEFI DE CONFORMIDAD CON LO ESTABLECIDO EN EL ARTÍCULO 133 DE LAS CONDICIONES GENERALES DE TRABAJO DE LA INSTITUCIÓN.
CUMPLIMIENTO DE LA MISIÓN:
LAS METAS EN ESTE PERIODO SE CUMPLIERON, DEBIDO A QUE SE LOGRO TENER UNA RESERVA DE CONTINGENCIA Y UN MEJOR CONTROL INTERNO AL NO MEZCLAR LOS RECURSOS DE TERCEROS CON LOS DEL BANCO, ASÍ COMO GARANTIZAR A LOS BENEFICIARIOS DE ESTE FIDEICOMISO EL PAGO DE LAS OBLIGACIONES CONTRACTUALES QUE TIENE EL BANCO ANTE LOS MISMOS.</t>
  </si>
  <si>
    <t>DESTINO: OPERACIÓN DEL FIDEICOMISO 7694 (CUSTODIA DE ARCHIVOS DE EMPRESAS PARAESTATALES LIQUIDADAS).
CUMPLIMIENTO DE LA MISIÓN:
PARA ESTE TRIMESTRE NO SE RECIBIO INFORMACION FINANCIERA POR PARTE DEL FIDUCIARIO BANORTE.</t>
  </si>
  <si>
    <t>DESTINO: PAGO DE OBLIGACIONES DE PENSIONES, GASTO DE SERVICIO MÉDICO Y BENEFICIOS AL FALLECIMIENTO DE LOS PENSIONADOS DE BNCI.
CUMPLIMIENTO DE LA MISIÓN:
OTORGAR LOS BENEFICIOS A LOS PENSIONADOS Y SUS BENEFICIARIOS DE BNCI, CONFORME A LAS CONDICIONES DE TRABAJO, CONSISTENTES EN EL PAGO DE PENSIONES, GASTOS MÉDICOS Y BENEFICIOS AL FALLECIMIENTO.</t>
  </si>
  <si>
    <t>DESTINO: PAGO DE PENSIONES, JUBILACIONES Y GASTOS MEDICOS
CUMPLIMIENTO DE LA MISIÓN:
OTORGAR LOS BENEFICIOS A LOS PENSIONADOS Y SUS BENEFICIARIOS DE BANPESCA, CONFORME A LAS CONDICIONES DE TRABAJO, CONSISTENTES EN EL PAGO DE PENSIONES Y GASTOS MÉDICOS.</t>
  </si>
  <si>
    <t>DESTINO: NO APLICA
CUMPLIMIENTO DE LA MISIÓN:
GARANTIZAR EL CUMPLIMIENTO DE PAGO DEL CRÉDITO OTORGADO AL GOBIENRO DEL ESTADO DE MORELOS. MISIÓN QUE FUE CUMPLIDA</t>
  </si>
  <si>
    <t>DESTINO: OTROS GASTOS DE ADMINISTRACIÓN.
CUMPLIMIENTO DE LA MISIÓN:
DESARROLLAR UN PROGRAMA DE URBANIZACIÓN, LOTIFICACIÓN Y EN SU CASO CONSTRUCCIÓN Y VENTA DE CASAS DE INTERÉS SOCIAL.</t>
  </si>
  <si>
    <t>CONSEJO NACIONAL AGROPECUARIO, A.C.</t>
  </si>
  <si>
    <t>201206HAT01552</t>
  </si>
  <si>
    <t>FONDO DE INVERSIÓN DE CAPITAL EN AGRONEGOCIOS AGROPYME</t>
  </si>
  <si>
    <t>LA CREACIÓN DE UN PATRIMONIO AUTÓNOMO QUE PERMITA AL FIDEICOMITENTE Y A LOS FIDEICOMITENTES ADHERENTES, LA INTEGRACIÓN DE UN FONDO QUE SERÁ DESTINADO A LA PROMOCIÓN DE LA INVERSIÓN DE CAPITAL DE EMPRENDEDOR Y PRIVADO EN TERRITORIO NACIONAL, AL FOMENTO, DESARROLLO Y CONSOLIDACIÓN DE EMPRESAS, DEL SECTOR RURAL, AGROINDUSTRIAL Y DE AGRONEGOCIOS, SEAN ÉSTAS NUEVAS, DE RECIENTE CREACIÓNY/O DE TIEMPO EN OPERACIÓN PERO CON POTENCIAL DE DESARROLLO E INNOVACIÓN, NO LISTADAS EN BOLSA AL MOMENTO DE LA INVERSIÓN, RENTABLES Y/O GENERADORAS DE EMPLEO</t>
  </si>
  <si>
    <t>BANCO MULTIVA</t>
  </si>
  <si>
    <t>DESTINO: NO APLICA
CUMPLIMIENTO DE LA MISIÓN:
LA ENAJENACIÓN DE LOS LOTES EN EL FRACCIONAMIENTO DE AGUA HEDIONDA EN CUAUTLA, MORELOS. ESTÁ CUMPLIDA.</t>
  </si>
  <si>
    <t>DESTINO: CUBRIR LAS EROGACIONES POR LAS ADQUISICIONES DE BIENES, TALES COMO EQUIPO MILITAR, TERRESTRE, AEREO, REFACCIONES Y OBRA PUBLICA, DESTINADOS A OPERACIONES DE ORDEN INTERIOR O SEGURIDAD NACIONAL, DE CARACTER CONTINGENTE O URGENTE.
CUMPLIMIENTO DE LA MISIÓN:
SE HA INSTALADO EL COMITE TECNICO Y EMITIDO LAS REGLAS DE OPERACION, SE TIENEN APROBADOS PROYECTOS POR APLICAR.</t>
  </si>
  <si>
    <t>DESTINO: APOYO A DEUDOS DE MILITARES FALLECIDOS EN ACTOS DEL SERVICIO Y A MILITARES CON INUTILIDAD EN 1A. CATEGORIA
CUMPLIMIENTO DE LA MISIÓN:
SE PAGARON BENEFICIOS EN APOYO A DEUDOS DE MILITARES FALLECIDOS EN ACTOS DEL SERVICIO Y/O A MILITARES CON INUTILIDAD EN 1A. CATEGORIA</t>
  </si>
  <si>
    <t>DESTINO: PAGO DE HABERES DE RETIRO, PENSIONES Y COMPENSACIONES DE LOS MIEMBROS DE LAS FUERZAS ARMADAS MEXICANAS Y SUS BENEFICIARIOS.
CUMPLIMIENTO DE LA MISIÓN:
SE REALIZO EL PAGO OPORTUNO DE LOS HABERES DE RETIRO, PENSIONES Y COMPENSACIONES A LOS MIEMBROS DE LAS FUERZAS ARMADAS MEXICANAS Y SUS BENEFICIARIOS.</t>
  </si>
  <si>
    <t>DESTINO: *ESTAN DESTINADOS PARA CUMPLIR CON EL OBJETIVO DEL FIDEICOMISO DE ACUERDO A LA CLAÚSULA DEL SEGUNDO CONVENIO MODIFICATORIO. *CUMPLIR CON LOS COMPROMISOS CONTRACTUALES DE LOS CONVENIOS SUSCRITOS CON OTRAS ENTIDADES, PARA LA REALIZACIÓN DE LOS TRABAJOS ENCOMENDADOS. LAS METAS ESTÁN ESTIPULADAS EN DICHOS CONVENIOS SUSCRITOS, EN EL TIEMPO SEÑALADO.
CUMPLIMIENTO DE LA MISIÓN:
FINES: OTORGAMIENTO DE APOYOS Y FINANCIAMIENTO CON CARGO A LOS RECURSOS QUE CONFORMEN EL PATRIMONIO Y HASTA DONDE ÉSTE ALCANCE PARA: A. ACTIVIDADES DIRECTAMENTE VINCULADAS AL DESARROLLO DE LA INVESTIGACIÓN CINETÍFICA Y TECNOLÓGICA. B. REALIZACIÓN DE PROYECTOS DE INVESTIGACIÓN, SU EQUIPAMIENTO Y EL SUMINISTRO DE MATERIALES.</t>
  </si>
  <si>
    <t>DESTINO: LOS EGRESOS DEL PERIODO SE DESTINARON A LA OPERACIÓN DE PROYECTOS DE INVESTIGACIÓN, VALIDACIÓN, DESARROLLO TECNOLÓGICO Y TRANSFERENCIA DE TECNOLÓGIA EN MATERIA FORESTAL, AGRÍCOLA Y PECUARIA EN OCHO CENTROS DE INVESTIGACIÓN REGIONAL Y CINCO CENTROS DE INVESTIGACIÓN DISCIPLINARIA, ASÍ COMO AL PAGO DE HONORARIOS Y COMISIONES BANCARIAS
CUMPLIMIENTO DE LA MISIÓN:
DE ACUERDO AL DESTINO DE LOS RECURSOS LA OPERACION DE LOS PROGRAMAS DE INVESTIGACIÓN EN MATERIA FORESTAL, AGRICOLA Y PECUARIA SE DESARROLLAN Y SUPERVISAN EN LOS TERMINOS DE SUS PROPIOS PROTOCOLOS DE INVESTIGACIÓN.</t>
  </si>
  <si>
    <t>DESTINO: HONORARIOS, GASTOS DE OPERACIÓN Y ADMON. A FIDUCIARIO INCLUIDO EL IVA.
CUMPLIMIENTO DE LA MISIÓN:
SE CUMPLE CON EL OBJETO Y FINES DEL FIDEICOMISO. LAS DOS PRIMERAS OBRAS YA SE CONCLUYERON. SE ESTAN INTEGRANDO NUEVOS PROYECTOS.</t>
  </si>
  <si>
    <t>DESTINO: OTROS GASTOS DE OPERACIÓN, ADMINISTRACIÓN, HONORARIOS Y COMISIONES PAGADAS.
CUMPLIMIENTO DE LA MISIÓN:
ESTE FIDEICOMISO SE ENCUENTRA EN PROCESO DE EXTINCION.</t>
  </si>
  <si>
    <t>DESTINO: NO APLICA
CUMPLIMIENTO DE LA MISIÓN:
EL FIDEICOMISO NIZUC-TULUM CUMPLIÓ CON SUS FINES.</t>
  </si>
  <si>
    <t>FIDEICOMITENTE ADHERENTE</t>
  </si>
  <si>
    <t>201209J0U01549</t>
  </si>
  <si>
    <t>SAN MARTÍN TEXMELUCAN-TLAXCALA-EL MOLINITO</t>
  </si>
  <si>
    <t>AMPLIACIÓN DE LA CONSECIÓN, A FIN DE QUE CAPUFE RECUPERE LAS APORTACIONES HECHAS AL FIDEICOMISO.</t>
  </si>
  <si>
    <t>BANCO MONEX</t>
  </si>
  <si>
    <t>DESTINO: NO APLICA
CUMPLIMIENTO DE LA MISIÓN:
SE CUMPLE CON EL OBJETO Y FINES DEL FIDEICOMISO, ÉSTE ESTARÁ VIGENTE POR LO MENOS HASTA EL TÉRMINO DEL PLAZO DE LA CONCESIÓN, EL CUAL ES EL 15 DE MARZO DEL 2041.</t>
  </si>
  <si>
    <t>APORTACIÓN INICIAL:   MONTO: $189,794,370.14   FECHA: 19/11/2010
OBSERVACIONES: EL 19-NOV-10 CAPUFE LLEVÓ A CABO FIRMA DE CONV. DE EXT. DEL FID.22336-2, EN LA MISMA FECHA SE FIRMÓ CONV.DE ADHESIÓN AL FID.689, EN EL QUE SE RECONOCEN AL ORGANISMO, SUS DERECHOS EN LOS TÉRMINOS Y CONDICIONES QUE SE TENIAN EN EL EXTINTO FID.22336-2. EN EL CONV. DE ADHESIÓN, SE EXPRESA CONSTANCIA QUE LAS APORTACIONES DE CAPUFE AL PROYECTO, SON DE $189,794,370.14 CANTIDAD QUE RESULTA DE LA ACTUALIZACIÓN A OCTUBRE DE 2010, DE LAS APORTACIONES REALIZADAS POR CAPUFE EN DIF.FECHAS AL EXTINTO FID.22336-2. CON OF.5.1.-110 DEL 13-01-12 SE COMUNICÓ A CAPUFE LA BAJA DE LA CVE. DE REG. DEL FID. ANTERIOR Y LA ALTA DEL FID. ACTUAL.</t>
  </si>
  <si>
    <t>DESTINO: NO APLICA
CUMPLIMIENTO DE LA MISIÓN:
SE CONTINÚA CON LOS FINES DE LA CONCESIÓN OTORGADA (20 DE OCTUBRE DE 1987) A BANOBRAS POR LA SCT PARA CONSTRUIR, OPERAR Y EXPLOTAR BAJO EL RÉGIMEN DE CUOTAS DE PEAJE EL TRAMO CARRETERO ATLACOMULCO-MARAVATÍO.</t>
  </si>
  <si>
    <t>DESTINO: NO APLICA
CUMPLIMIENTO DE LA MISIÓN:
LOS RESULTADOS FUERON LOS ESPERADOS DE ACUERDO CON SU OBJETIVO Y FINES Y LAS OBRAS YA ESTÁN CONCLUIDAS.</t>
  </si>
  <si>
    <t>DESTINO: NO APLICA
CUMPLIMIENTO DE LA MISIÓN:
SE CUMPLE CON EL OBJETO Y FINES DEL FIDEICOMISO, ÉSTE ESTARÁ VIGENTE, POR LO MENOS, HASTA EL TÉRMINO DEL PLAZO DE LA CONCESIÓN, EL CUAL ES EL 28-NOV-2019.</t>
  </si>
  <si>
    <t>APORTACIÓN INICIAL:   MONTO: $35,000,000.00   FECHA: 03/02/1992
OBSERVACIONES: LOS RECURSOS APORTADOS POR CAPUFE COMO INVERSIÓN PARA LA CONSTRUCCIÓN DE LA CARRETERA, SE HICIERON DEL 3-FEB-1992 AL 12-OCT-1994 POR UN TOTAL DE 181'839,600.00 PESOS NOMINALES.</t>
  </si>
  <si>
    <t>DESTINO: NO APLICA
CUMPLIMIENTO DE LA MISIÓN:
SE CUMPLE CON EL OBJETO Y FINES DEL FIDEICOMISO, ÉSTE ESTARÁ VIGENTE, POR LO MENOS, HASTA EL TÉRMINO DEL PLAZO DE LA CONCESIÓN, EL CUAL ES EL 17/OCT/2037.</t>
  </si>
  <si>
    <t>APORTACIÓN INICIAL:   MONTO: $118,707,608.00   FECHA: 31/10/1994
OBSERVACIONES: LOS RECURSOS APORTADOS POR CAPUFE COMO INVERSIÓN PARA LA CONSTRUCCIÓN DE LA CARRETERA FUÉ EN UNA SOLA FECHA 31/OCT/1994 POR 118'707,608.00 PESOS NOMINALES.</t>
  </si>
  <si>
    <t>DESTINO: NO APLICA
CUMPLIMIENTO DE LA MISIÓN:
SE CUMPLE CON EL OBJETO Y FINES DEL FIDEICOMISO ÉSTE ESTARÁ VIGENTE, POR LO MENOS, HASTA EL TÉRMINO DEL PLAZO DE LA CONCESIÓN, EL CUAL ES EL 20/DIC/2020.</t>
  </si>
  <si>
    <t>APORTACIÓN INICIAL:   MONTO: $50,000,000.00   FECHA: 31/01/1991
OBSERVACIONES: LOS RECURSOS APORTADOS POR CAPUFE COMO INVERSIÓN PARA LA CONSTRUCCIÓN DE LA CARRETERA SE HICIERON DEL 31/ENE/1991 AL 28/DIC/1994 POR UN TOTAL DE 143'779,521.29 PESOS NOMINALES.</t>
  </si>
  <si>
    <t>DESTINO: NO APLICA
CUMPLIMIENTO DE LA MISIÓN:
SE CUMPLE CON EL OBJETO Y FINES DEL FIDEICOMISO, ÉSTE ESTARÁ VIGENTE, POR LO MENOS, HASTA EL TÉRMINO DEL PLAZO DE LA CONCESIÓN, EL CUAL ES EL 24-ABR-2022.</t>
  </si>
  <si>
    <t>APORTACIÓN INICIAL:   MONTO: $20,000,000.00   FECHA: 05/06/1992
OBSERVACIONES: LOS RECURSOS APORTADOS POR CAPUFE COMO INVERSIÓN PARA LA CONSTRUCCIÓN DE LA CARRETERA SE HICIERON DEL 5-JUN-1992 AL 26-DIC-1994 POR UN TOTAL DE 292'647,777.00 PESOS NOMINALES.</t>
  </si>
  <si>
    <t>DESTINO: NO APLICA
CUMPLIMIENTO DE LA MISIÓN:
SE CUMPLE CON EL OBJETO Y FINES DEL FIDEICOMISO, ÉSTE ESTARÁ VIGENTE, POR LO MENOS, HASTA EL TÉRMINO DEL PLAZO DE LA CONCESIÓN, EL CUAL ES EL 18/JUL/2020.</t>
  </si>
  <si>
    <t>APORTACIÓN INICIAL:   MONTO: $25,000,000.00   FECHA: 26/11/1990
OBSERVACIONES: LOS RECURSOS APORTADOS POR CAPUFE COMO INVERSIÓN PARA LA CONSTRUCCIÓN DE LA CARRETERA SE HICIERON DEL 26/NOV/1990 AL 16/FEB/1994 POR UN TOTAL DE 351'268,914.75 PESOS NOMINALES.</t>
  </si>
  <si>
    <t>APORTACIÓN INICIAL:   MONTO: $1,000.00   FECHA: 26/02/2009
OBSERVACIONES: .</t>
  </si>
  <si>
    <t>DESTINO: CUBRIR GASTOS ADMINISTRATIVOS Y RETIROS DEL PERSONAL.
CUMPLIMIENTO DE LA MISIÓN:
CONSTITUIR LA RESERVA REQUERIDA A TRAVES DE UN CONTRATO DE FIDEICOMISO IRREVOCABLE CON UNA INSTITUCIÓN FIDUCIARIA QUE CUBRA LA PRIMA DE ANTIGUEDAD DEL PERSONAL DE PLANTA.</t>
  </si>
  <si>
    <t>APORTACIÓN INICIAL:   MONTO: $314,807.53   FECHA: 31/07/1993
OBSERVACIONES: LA APORTACIÓN INICIAL FUE DE LA EXTINTA COMISIÓN DE FOMENTO MINERO, SE TRASPASO EL SALDO AL FIFOMI EL 31 DE JULIO DE 1993, CONFORME AL ARTICULO V TRANSITORIO DE LA LEY MINERA QUE ENTRÓ EN VIGOR EN EL MES DE SEPTIEMBRE DE 1992. CON FECHA 10 DE DICIEMBRE 2008 SE SUSTITUYÓ FIDUCIARIA, PASANDO DE IXE BANCO, S.A. INSTITUCIÓN DE BANCA MULTIPLE A ACTINVER CASA DE BOLSA, S.A. DE C.V.</t>
  </si>
  <si>
    <t>DESTINO: CUBRIR GASTOS ADMINISTRATIVOS Y FONDO DE AHORRO DEL PERSONAL EL CUAL CUBRE EL PERIODO NOVIEMBRE 2011 A OCTUBRE 2012.
CUMPLIMIENTO DE LA MISIÓN:
LA CREACION DE UN FONDO DE AHORRO EN BENEFICIO DEL PERSONAL DE EXPORTADORA DE SAL, S.A. DE C.V.</t>
  </si>
  <si>
    <t>DESTINO: PRIMA DE ANTIGÜEDAD A FAVOR DE LOS TRABAJADORES DE EDUCAL
CUMPLIMIENTO DE LA MISIÓN:
EL FIDEICOMISO SE CREA CON FUNDAMENTO EN EL ARTICULO. 162 DE LA LEY FEDERAL DEL TRABAJO Y TIENE COMO OBJETIVO LA CREACIÓN DE UNA RESERVA FINANCIERA PARA EL PAGO DE PRIMAS DE ANTIGÜEDAD A LOS TRABAJADORES DE EDUCAL, S.A. DE C.V.</t>
  </si>
  <si>
    <t>DESTINO: LOS RECURSOS SON UTILIZADOS PARA EFECTUAR LOS PAGOS QUE APOYEN LA EDICION, IMPRESION, PUBLICACION, DISTRIBUCION Y COMERCIALIZACION DE LOS LIBROS QUE INTERESAN AL SUBSISTEMA DE EDUCACION MEDIA SUPERIOR DE LA DGETI Y PROCEDER A LA ADQUISICION DE LOS MATERIALES Y EQUIPOS NECESARIOS PARA EL CUMPLIMIENTO DEL OBJETO DEL FIDEICOMISO 853-3.
CUMPLIMIENTO DE LA MISIÓN:
IMPRESION DE EDICIONES NUEVAS, REIMPRESIONES DE LIBROS Y MATERIALES DE APOYO.</t>
  </si>
  <si>
    <t>DESTINO: FOMENTO Y PROMOCIÓN DE LA INDUSTRIA CINEMATOGRÁFICA NACIONAL BRINDANDO APOYOS FINANCIEROS EN BENEFICIO DE PRODUCTORES DE PELÍCULAS MEXICANAS, Y, PAGO DE VARIOS GASTOS DE OPERACIÓN.
CUMPLIMIENTO DE LA MISIÓN:
LA MISIÓN ES FOMENTAR LA ACTIVIDAD CINEMATOGRÁFICA NACIONAL DE CALIDAD, A TRAVÉS DEL APOYO A LA PRODUCCIÓN DE LARGOMETRAJES DE CALIDAD TEMÁTICA Y TÉCNICA, INDUCIENDO LA COPARTICIPACIÓN DE INVERSIONISTAS PRIVADOS EN PROYECTOS CONJUNTOS CON EL SECTOR PÚBLICO, ASÍ COMO LA FORMACIÓN DE RECURSOS HUMANOS. LO ANTERIOR SE HA CUMPLIDO CON LAS ACCIONES QUE LLEVÓ A CABO EL FIDEICOMISO (FOPROCINE) EN EL PERÍODO REPORTADO.</t>
  </si>
  <si>
    <t>DESTINO: APOYOS FINANCIEROS OTORGADOS A PRODUCTORES DE PELÍCULAS MEXICANAS; COMPROMISOS POR EJERCER, Y GASTOS VARIOS.
CUMPLIMIENTO DE LA MISIÓN:
EL FIDEICOMISO TIENE LA FINALIDAD DE FOMENTAR Y PROMOVER PERMANENTEMENTE LA INDUSTRIA CINEMATOGRÁFICA NACIONAL, A TRAVÉS DE LA INTEGRACIÓN DE UN SISTEMA DE APOYOS FINANCIEROS, DE GARANTÍA E INVERSIONES EN BENEFICIO DE LOS PRODUCTORES, DISTRIBUIDORES, COMERCIALIZADORES Y EXHIBIDORES DE PELÍCULAS MEXICANAS. CON LAS ACCIONES REALIZADAS SE HA CUMPLIDO CON SU MISIÓN.</t>
  </si>
  <si>
    <t>DESTINO: PAGO DE HONORARIOS POR VALUACION ACTUARIAL, PAGO DE GASTOS ADMINISTRATIVOS A LA FIDUCIARIA, ASÍ COMO EL PAGO DE PRIMA DE ANTIGÜEDAD QUE CANAL 22 OTORGA A LOS TRABAJADORES QUE SON SEPARADOS DE SU ENCARGO EN LA TELEVISORA, DE CONFORMIDAD CON LA LEY FEDERAL DEL TRABAJO.
CUMPLIMIENTO DE LA MISIÓN:
EN EL TRIMESTRE QUE SE REPORTA NO SE PRESENTÓ NINGUN SUPUESTO DE PENSION POR JUBILACIÓN.</t>
  </si>
  <si>
    <t>DESTINO: LOS RECURSOS SE DESTINAN PRINCIPALMENTE A LOS GASTOS DE OPERACIÓN DEL FIDEICOMISO, PRINCIPALMENTE A SUFRAGAR LOS COSTOS DEL PROCESO DE RESTAURACIÓN Y CONSERVACIÓN DE LOS ARCHIVOS, EXPEDIENTES Y SERIES DOCUMENTALES DEL FIDEICOMISO Y EN UN PORCENTAJE MENOR A LOS GASTOS ADMINISTRATIVOS.
CUMPLIMIENTO DE LA MISIÓN:
SE CONTINÚA CON LA CATALOGACIÓN DE LAS COLECCIONES DOCUMENTALES.</t>
  </si>
  <si>
    <t>DESTINO: SE EJERCIO EL RECURSO PARA APOYO ECONÓMICO PARA LA ADQUISICIÓN DEL SIGUIENTE MATERIAL DEPORTIVO: DOS EQUIPOS PARA FOSA OLÍMPICA Y DOBLE FOSA, DOS EQUIPOS PARA SKEET Y DOS EQUIPOS AUTOMATIC RS7000 PARA FOSA Y SKEET.
CUMPLIMIENTO DE LA MISIÓN:
SE TUVO COMO FIN PRIMORDIAL LA ADMINISTRACIÓN DE LOS RECURSOS QUE DESTINA EL FIDEICOMITENTE CON EL OBJETO DE ADQUIRIR MATERIAL DEPORTIVO PARA EL EVENTO DENOMINADO “WORLD CUP IN SHOTGUN ACAPULCO 2010”.</t>
  </si>
  <si>
    <t>DESTINO: SIN DETALLE
CUMPLIMIENTO DE LA MISIÓN:
SE LLEVÓ A CABO CON ÉXITO EL DESARROLLO, ORGANIZACIÓN E INFRAESTRUCTURA DEPORTIVA DE LOS II JUEGOS DEPORTIVOS CENTROAMERICANOS Y DEL CARIBE 2009</t>
  </si>
  <si>
    <t>APORTACIÓN INICIAL:   MONTO: $29,250,000.00   FECHA: 28/05/2004
OBSERVACIONES: EN TERMINOS DEL CONTRATO DEL FIDEICOMISO CELEBRADO, ÉSTE SE CONSTITUYE COMO PRIVADO, PORQUE LOS RECURSOS PRIVADOS REPRESENTAN EL 51% DEL TOTAL. EN LA APORTACIÓN INICIAL SE CONSIDERA SÒLO LA QUE REALIZÓ LA SEP, CABE MENCIONAR QUE EL IMPORTE DE LA APORTACIÓN ES EL MISMO AL QUE REALIZÓ LA SSA. SE REPORTAN DICHOS INFORMES HASTA EL 31 DE MARZO DE 2011, NO OBSTANTE LO ANTERIOR, EL FIDEICOMISO ESTÁ EN PROCESO DE SER TRANSFERIDO, CABE SEÑALAR QUE DENTRO DEL FIDEICOMISO HUBO CAMBIOS ADMINISTRATIVOS, ASIMISMO, ES DE SEÑALARSE, QUE ESTE INFORME SE PRESENTA EN EL MARCO DE DICHO PROCESO DE TRANSFERENCIA DE RESPONSABILIDADES, DEL FIDEICOMISO PIES.</t>
  </si>
  <si>
    <t>DESTINO: LA SUBCUENTA NO PRESENTA MOVIMIENTOS. ADEMÁS DE QUE EL FIDEICOMISO SE ENCUENTRA EN PROCESO DE EXTINCIÓN, MOTIVO POR EL CUAL NO SE PRESENTA DESTINO DE LOS RECURSOS.
CUMPLIMIENTO DE LA MISIÓN:
NO EXISTEN NI LA MISIÓN NI LOS FINES, YA QUE EL FIDEICOMISO SE ENCUENTRA EN PROCESO DE EXTINCIÓN.</t>
  </si>
  <si>
    <t>DESTINO: EL FIDEICOMISO SE ENCUENTRA EN PROCESO DE EXTINCIÓN.
CUMPLIMIENTO DE LA MISIÓN:
SE HAN ENTREGADO LOS RECURSOS REMANENTES DE LA CUENTA DEL CONTRATO Y DE LA SUBCUENTA</t>
  </si>
  <si>
    <t>DESTINO: TRABAJOS DE RESTAURACIÓN Y ADECUACIÓN DEL EX CONVENTO DE SANTO DOMINGO DE GUZMÁN EN SAN CRISTÓBAL DE LAS CASAS.
CUMPLIMIENTO DE LA MISIÓN:
SE ESTAN LLEVANDO A CABO TRABAJOS DE RESTAURACIÓN EN EL EX CONVENTO DE SANTO DOMINGO DE GUZMÁN.</t>
  </si>
  <si>
    <t>DESTINO: AMPLIACIÓN DE LA RED EDUSAT; PRODUCCIÓN, TRANSMISIÓN Y COMPRA DE PRODUCCIÓN; RED ESCOLAR; CONSULTORÍA EXTERNA E INVESTIGACIÓN; PRODUCCIÓN EDITORIAL; EDUCACIÓN MEDIA SUPERIOR A DISTANCIA.
CUMPLIMIENTO DE LA MISIÓN:
AMPLIACIÓN DE LA RED EDUSAT-PAGO/INSTALACIONES 2228; PROD. Y TRANSM.-PROGRAMAS 617, COMPRA/HORAS 440, HORAS TRANSMITIDAS 10512; RED ESCOLAR-ACTUALIZACIÓN PÁGINAS WEB 12050; CONSULTORÍA EXTERNA Y DESARROLLO-INVESTIGACIÓN REALIZADA 2, EVENTOS 6, CERTÁMENES 50, SEC 21/CAPACITACIÓN 870; PROD.EDITORIAL - REVISTA EDUSAT PUBLICADA 6, REVISTA EDUSAT TIRAJE 222000, BOLETÍN RED ESCOLAR PUBLICADO 4, BOLETÍN RED ESCOLAR TIRAJE 60000; ED.MEDIA SUPERIOR A DISTANCIA-GUÍAS/DOCTOS.31, MATERIAL DIDÁCTICO 48900</t>
  </si>
  <si>
    <t>DESTINO: 1)PROGRAMA AUDIOVISUAL EDUCATIVO; 2)INFORMÁTICA EDUCATIVA; 3)DESARROLLO Y EVALUACIÓN DE CONTENIDOS DE USOS DE MODELOS DE TECNOLOGÍA; 4)CAPACITACIÓN EN EL USO DE LAS TECNOLOGÍAS DE LA INFORMACIÓN Y LA COMUNICACIÓN
CUMPLIMIENTO DE LA MISIÓN:
1) PROGS.96, CÁPSULAS EDUSAT 3932, COMPRA DE PROGS. 284, HORAS TRANSM. 10244, GUÍA DE PROG. EDUSAT 168000; 2) DES.PYS EDUCATIVOS 28, MAESTROS CAPACITADOS 8044, PÁGS ELECTRÓNICAS P/INTERNET 2061, CURSOS 370; 3) CONCURSO SERVS EDUC. EDUSAT 1, ENCUESTA NAL S/USO DE LA TECNOLOGÍA EN LA EDUCACIÓN 1, PY PREP SIGLO 21; 4) CURSOS CAPACITACIÓN SEC 21 ? 44, CURSO DE MULTIMEDIA EDUCATIVA 12, CURSO DE EDUCACIÓN PARA LOS MEDIOS 12, CAPACITACIÓN DE HABILIDADES BÁSICAS DE CÓMPUTO 12, DOCTOS. MAT EDUCATIVA 12</t>
  </si>
  <si>
    <t>DESTINO: LOS RECURSOS FUERON INGRESADOS A LA TESORERÍA DEL HGM, EN VIRTUD DE TÉRMINO DEL CONTRATO DE FIDEICOMISO, POR HABER CUMPLIDO SUS FINES.
CUMPLIMIENTO DE LA MISIÓN:
FUNGIR DE FONDO DE LIQUIDEZ PARA EL PAGO DE UN EQUIPO DE RESONANCIA MAGNÉTICA, PARA EL HOSPITAL GENERAL DE MÉXICO.</t>
  </si>
  <si>
    <t>DESTINO: LOS RECURSOS FUERON REGRESADOS A LA TESORERÍA DEL HOSPITAL, EN VIRTUD DE QUE LOS FINES PARA LOS QUE FUÉ CREADO EL FIDEICOMISO HAN SIDO CUMPLIDOS.
CUMPLIMIENTO DE LA MISIÓN:
ESTE FIDEICOMISO SE CONSTITUYÓ COMO GARANTÍA DE PAGO, PARA UN ARRENDAMIENTO FINANCIERO POR LA ADQUISICIÓN DE UN ACELERADOR LINEAL PARA EL ÁREA DE ONCOLOGÍA DEL HOSPITAL.</t>
  </si>
  <si>
    <t>DESTINO: ESTOS RECURSOS SOLO ESTÁN DISPONIBLES PARA LOS GASTOS DE EXTINCIÓN DEL FIDEICOMISO.
CUMPLIMIENTO DE LA MISIÓN:
NO EXISTEN METAS REGISTRADAS YA QUE ESTE FIDEICOMISO SE ENCUENTRA EN PROCESO DE EXTINCION.</t>
  </si>
  <si>
    <t>DESTINO: CONSTITUIR CON RECURSOS PROPIOS, EL FONDO PARA EL PAGO DE PENSIONES AL PERSONAL DEL INSTITUTO DEL FONDO NACIONAL PARA EL CONSUMO DE LOS TRABAJADORES (INFONACOT).
CUMPLIMIENTO DE LA MISIÓN: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t>
  </si>
  <si>
    <t>DESTINO: CONSTITUIR CON RECURSOS PROPIOS, EL FONDO PARA EL PAGO DE PRIMAS DE ANTIGÜEDAD AL PERSONAL DEL INSTITUTO DEL FONDO NACIONAL PARA EL CONSUMO DE LOS TRABAJADORES (INFONACOT).
CUMPLIMIENTO DE LA MISIÓN:
ES UN FIDEICOMISO NO CONSIDERADO ENTIDAD Y SIN ESTRUCTURA. EL MONTO DE LOS RECURSOS FIDEICOMITIDOS SE ESTABLECE CON BASE EN LA VALUACIÓN ACTUARIAL DE LAS OBLIGACIONES LABORALES, LA CUAL SE PRACTICA ANUALMENTE POR DESPACHO INDEPENDIENTE, CON BASE EN EL CONTRATO COLECTIVO DE TRABAJO, EL REGLAMENTO DE PENSIONES Y JUBILACIONES DEL INFONACOT, Y EL BOLETIN D-3 DE LOS PRINCIPIOS DE CONTABILIDAD GENERALMENTE ACEPTADOS.</t>
  </si>
  <si>
    <t>DESTINO: OTORGAR CRÉDITOS PARA LA ADQUISICIÓN DE PREDIOS RÚSTICOS EN EL ESTADO DE CHIAPAS.
CUMPLIMIENTO DE LA MISIÓN:
MEDIANTE OF. NO. XIII-113/261679 DEL 18 DIC.2008 LA OFICIALÍA MAYOR DE ÉSTA SECRETARÍA SOLICITÓ A LA DIRECCIÓN GENERAL DE PROGRAMACIÓN Y PRESUPUESTO "B" DE LA SHCP COMO FIDEICOMITENTE ÚNICO REALIZAR LOS ACTOS NECESARIOS PARA LA EXTINCIÓN DEL FIDEICOMISO.SE REALIZAN GESTIONES A TRAVÉS DE LA OFICIALÍA MAYOR PARA LOGRAR LA ENAJENACIÓN DE SUS ACTIVOS, DENTRO DEL PROCESO DE EXTINCIÓN.</t>
  </si>
  <si>
    <t>DESTINO: EROGACIONES POR CONCEPTO DE GASTOS DE ADMINISTRACIÓN, HONORARIOS Y PAGO DE OTROS IMPUESTOS.
CUMPLIMIENTO DE LA MISIÓN:
MEDIANTE OF. XIII-113/261679 DE LA OFICIALÍA MAYOR DE ÉSTA SECRETARÍA DEL 18 DIC.2008 SE SOLICITÓ LA OPINIÓN DE LA DIRECCIÓN GENERAL DE PROGRAMACIÓN Y PRESUPUESTO "B" DE LA SHCP PARA PODER LLEVAR A CABO LOS ACTOS NECESARIOS PARA LA EXTINCIÓN DE ÉSTE FIDEICOMISO. SE ESTÁN LLEVANDO A CABO ACCIONES A TRAVÉS DE LA OFICIALÍA MAYOR PARA LOGRAR LA ENAJENACIÓN DE SUS ACTIVOS, DENTRO DEL PROCESO DE EXTINCIÓN.</t>
  </si>
  <si>
    <t>DESTINO: PAGO DE DIVERSOS BIENES Y SERVICIOS PARA LA MODERNIZACION DE LAS INSTALACIONES. CABE MENCIONAR EL MANTENIMIENTO, ADECUACION Y CONSERVACION DE DIVERSOS INMUEBLES PROPIEDAD DE LA PGR, ASÍ COMO PROTEGER A LOS BENEFICIARIOS DE LA VÍCTIMA CIVIL.
CUMPLIMIENTO DE LA MISIÓN:
CON LOS PROYECTOS QUE TIENE ESTA INSTITUCION, SE DARA CUMPLIMIENTO A LA MISION Y FINES DEL MANDATO, CONSISTENTE EN QUE LA PGR CUENTE CON EL EQUIPAMIENTO Y LOS INSTRUMENTOS PARA LA MODERNIZAR SUS INSTALACIONES Y MEJORAR EL DESEMPEÑO DE LAS FUNCIONES CONSTITUCIONES QUE TIENE ENCOMENDADAS. EL MANDATO ES UTILIZADO PARA ADMINISTRAR LOS RECURSOS ECONOMICOS DE FORMA TRANSPARENTE Y SIRVE DE BASE PARA LA RENDICION DE CUENTAS, PROPORCIONA LOS REPORTES QUE PERMITEN SU VIGILANCIA Y FISCALIZACION.</t>
  </si>
  <si>
    <t>DESTINO: CUBRIR EL GASTO EFECTUADO POR LOS PROYECTOS DE INVESTIGACION CIENTIFICA Y DE DESARROLLO TECNOLOGICO QUE REALIZA EL INSTITUTO DE INVESTIGACIONES ELECTRICAS
CUMPLIMIENTO DE LA MISIÓN:
EL FICYDET CONTINÚA FINANCIANDO EL DESARROLLO DE PROYECTOS DE INVESTIGACIÓN, Y EL IIE DEPENDE EN BUENA MEDIDA DEL DESARROLLO DE ESTOS PROYECTOS PARA INCREMENTAR EL VALOR TECNOLÓGICO Y EL CONTENIDO DE INNOVACIÓN DE SUS PRODUCTOS Y SERVICIOS PARA EL SECTOR ELÉCTRICO EN PARTICULAR, Y EL SECTOR ENERGÉTICO EN GENERAL.</t>
  </si>
  <si>
    <t>APORTACIÓN INICIAL:   MONTO: $400,000,000.00   FECHA: 25/10/2000
OBSERVACIONES: SE ADJUNTAN LAS NUEVAS REGLAS DE OPERACION DEL FIDEICOMISO</t>
  </si>
  <si>
    <t>DESTINO: FONDO DE AHORRO EN BENEFICIO DEL PERSONAL OPERATIVO DE BASE Y DE CONFIANZA DEL IMP
CUMPLIMIENTO DE LA MISIÓN:
CUMPLIR CON LAS APORTACIONES DEL FONDO DE AHORRO EN BENEFICIO DEL PERSONAL OPERATIVO DE BASE Y DE CONFIANZA DEL IMP</t>
  </si>
  <si>
    <t>DESTINO: TRASPASOS AL FOLAPE PARA EL PAGO DE PRIMAS DE ANTIGUEDAD Y PENSIONES.
CUMPLIMIENTO DE LA MISIÓN:
TRASPASOS AL FOLAPE SON PARA EL PAGO DE LA NOMINA DE JUBILADOS Y PENSIONADOS POST MORTEM.</t>
  </si>
  <si>
    <t>DESTINO: PAGO DE PRIMAS DE ANTIGUEDAD Y PENSIONES.
CUMPLIMIENTO DE LA MISIÓN:
PAGO DE NOMINA DE JUBILADOS Y PENSIONADOS POST MORTEM</t>
  </si>
  <si>
    <t>DESTINO: PARA EL PAGO DE PENSIONES POR JUBILACIÓN Y FALLECIMIENTO DEL PERSONAL DE PLANTA; ASÍ COMO PRIMAS DE ANTIGÜEDAD.
CUMPLIMIENTO DE LA MISIÓN:
SE DIO CUMPLIMIENTO AL TOTAL DE PAGOS POR PENSIONES POR JUBILACIÓN Y FALLECIMIENTO DEL PERSONAL DE PLANTA; ASÍ COMO PRIMAS DE ANTIGÜEDAD.</t>
  </si>
  <si>
    <t>DESTINO: ADQUISICION DE INMUEBLES Y GASTOS PREVIOS DE LOS PROYECTOS
CUMPLIMIENTO DE LA MISIÓN:
ADQUIRIR Y ENAJENAR A FAVOR DE LOS GANADORES LOS INMUEBLES CONSIDERADOS COMO SITIOS OPCIONALES PARA LA REALIZACION DE PROYECTOS DE INFRAESTRUCTURA ELECTRICA.</t>
  </si>
  <si>
    <t>DESTINO: NO SON RECURSOS PUBLICOS (SON RECURSOS PRIVADOS)
CUMPLIMIENTO DE LA MISIÓN:
SE CONTINUA CON EL CUMPLIMIENTO DE LOS FINES DEL FIDEICOMISO.</t>
  </si>
  <si>
    <t>DESTINO: ADMINISTRACION E INVERSION DE LOS RECURSOS DERIVADOS DE LA APLICACION DEL ART. 19, FRACC.V, INCISO C DE LA LEY FEDERAL DE PRESUPUESTO Y RESPONSABILIDAD HACENDARIA.
CUMPLIMIENTO DE LA MISIÓN:
INVERSION DE PETROLEOS MEXICANOS Y ORGANISMOS SUBSIDIARIOS DERIVADA DE LA APLICACION DEL ART. 19 FRACC V, INCISO C DE LA LEY FEDERAL DE PRESUPUESTO Y RESPONSABILIDAD HACENDARIA</t>
  </si>
  <si>
    <t>DESTINO: CREAR UN FONDO DE AHORRO EN BENEFICIO DE LOS TRABAJADORES OPERATIVO Y DE CONFIANZA, EXCLUYENDO A LOS MANDOS MEDIOS Y SUPERIORES
CUMPLIMIENTO DE LA MISIÓN:
SE CUMPLIO CON OPRTUNIDAD EN EL PAGO DE LAS APORTACIONES</t>
  </si>
  <si>
    <t>DESTINO: CONFORMAR EL PATRIMONIO DEL FONDO DE AHORRO CONSTITUIDO POR LA APORTACIÓN DE LOS TRABAJADORES DE CONFIANZA Y DE LA APORTACIÓN DE LA EMPRESA COMO PRESTACIÓN.
CUMPLIMIENTO DE LA MISIÓN:
SE HA CUMPLIDO AL 100 POR CIENTO CON LAS APORTACIONES DE LOS TRABAJADORES Y DE LA EMPRESA PARA QUE LA FIDUCIARIA ADMINISTRE Y CUSTODIE DICHOS RECURSOS.</t>
  </si>
  <si>
    <t>APORTACIÓN INICIAL:   MONTO: $1,524,815.12   FECHA: 29/07/2005
OBSERVACIONES: SE CONTINUA CON EL PROCESO DE EXTINCIÓN DEL FIDEICOMISO CON NO. DE FOLIO 3231133</t>
  </si>
  <si>
    <t>DESTINO: CONFORMAR EL PATRIMONIO DEL FONDO DE AHORRO CONSTITUIDO POR LA APORTACIÓN DE LOS TRABAJADORES SINDICALIZADOS EN LA GERENCIA METROPOLITANA NORTE, Y DE LA APORTACIÓN QUE REALIZA LA EMPRESA COMO PRESTACIÓN.
CUMPLIMIENTO DE LA MISIÓN:
SE HA CUMPLIDO AL 100 POR CIENTO CON LAS APORTACIONES DE LOS TRABAJADORES Y DE LA EMPRESA PARA QUE LA FIDUCIARIA ADMINISTRE Y CUSTODIE DICHOS RECURSOS.</t>
  </si>
  <si>
    <t>APORTACIÓN INICIAL:   MONTO: $382,312.80   FECHA: 07/11/2005
OBSERVACIONES: ESTE FIDEICOMISO SE ENCUENTRA EN PROCESO DE EXTINCIÓN CON NO. DE FOLIO 3231135</t>
  </si>
  <si>
    <t>DESTINO: CONFORMAR EL PATRIMONIO DEL FONDO DE AHORRO CONSTITUIDO POR LA APORTACION DE LOS TRABAJADORES SINDICALIZADOS EN LA GERENCIA METROPOLITANA SUR, Y DE LA APORTACIÓN QUE REALIZA LA EMPRESA COMO PRESTACIÓN.
CUMPLIMIENTO DE LA MISIÓN:
SE HA CUMPLIDO AL 100 POR CIENTO CON LAS APORTACIONES DE LOS TRABAJADORES Y DE LA EMPRESA PARA QUE LA FIDUCIARIA ADMINISTRE Y CUSTODIE DICHOS RECURSOS.</t>
  </si>
  <si>
    <t>APORTACIÓN INICIAL:   MONTO: $250,676.26   FECHA: 30/01/2006
OBSERVACIONES: SE CONTINUA CON EL PROCESO DE EXTINCIÓN DEL FIDEICOMISO CON NO. DE FOLIO 3231136</t>
  </si>
  <si>
    <t>DESTINO: NO SE REPORTAN PAGOS O EGRESOS EN EL PERIODO.
CUMPLIMIENTO DE LA MISIÓN:
COADYUVAR A AL PLANEACIÓN DEL DESARROLLO A TRAVÉS DE LA ADMINISTRACIÓN DE LOS RECURSOS QUE SE PROCURE (EL FIDEICOMISO) PARA FOMENTAR Y CANALIZAR APOYOS A ESTUDIOS Y PROYECTOS QUE HAYAN SIDO IDENTIFICADOS COMO DETONADORES DEL DESARROLLO REGIONAL.</t>
  </si>
  <si>
    <t>DESTINO: PAGO DE SERVICIOS PARA LA REALIZACIÓN DE ESTUDIOS Y PROYECTOS.
CUMPLIMIENTO DE LA MISIÓN:
COADYUVAR A AL PLANEACIÓN DEL DESARROLLO A TRAVÉS DE LA ADMINISTRACIÓN DE LOS RECURSOS QUE SE PROCURE (EL FIDEICOMISO)PARA FOMENTAR Y CANALIZAR APOYOS A ESTUDIOS Y PROYECTOS QUE HAYAN SIDO IDENTIFICADOS COMO DETONADORES DEL DESARROLLO REGIONAL.</t>
  </si>
  <si>
    <t>DESTINO: CUBRIR PENSIONES DEL PERSONAL DE FONATUR.
CUMPLIMIENTO DE LA MISIÓN:
CUBRIR CON OPORTUNIDAD LAS EROGACIONES CORRESPONDIENTES AL PERSONAL DE LA INSTITUCION, QUE A ELLO TENGAN DERECHO.</t>
  </si>
  <si>
    <t>DESTINO: GASTOS OPERATIVOS.
CUMPLIMIENTO DE LA MISIÓN:
APOYAR EL DESARROLLO DEL PROYECTO BARRANCAS DEL COBRE.</t>
  </si>
  <si>
    <t>DESTINO: FINANCIAR LA EDICION Y PUBLICACION DE LA OBRAS ESPECIALIZADAS DEL FIDEICOMITENTE, APOYAR FINANCIERAMENTE LA CAPACITACION DEL PERSONAL DEL TRIBUNAL, ASI COMO CONCEDERLES BECAS.
CUMPLIMIENTO DE LA MISIÓN:
EN CUANTO AL CUMPLIMIENTO DE LOS FINES PARA LOS CUALES SE CREO EL FIDEICOMISO, SE HA DADO EL SEGUIMIENTO NECESARIO PARA QUE LOS RECURSOS GENERADOS POR LA OPERACION PROPIA DEL FIDEICOMISO SEAN ORIENTADOS A CUMPLIR CON SU OBJETIVO.</t>
  </si>
  <si>
    <t>DESTINO: ESTOS RECURSOS SE DESTINAN A PROYECTOS ESPECÍFICOS DE INVESTIGACIÓN, GASTOS DERIVADOS DE LA CREACIÓN Y MANTENIMIENTO DE INSTALACIONES DE INVESTIGACIÓN, SU EQUIPAMIENTO, EL SUMINISTRO DE MATERIALES, OTORGAMIENTO DE INCENTIVOS A INVESTIGADORES Y OTROS PROPOSITOS DIRECTAMENTE VINCULADOS PARA LOS PROYECTOS CIENTIFICOS O TECNOLOGICOS Y SERVICIOS TECNICOS APROBADOS.
CUMPLIMIENTO DE LA MISIÓN:
LOS RECURSOS DEL FIDEICOMISO SE HAN UTILIZADO PARA FINANCIAR PROYECTOS DE IMPACTO EN EL CENTRO. AL PRIMER TRIMESTRE EL COMITE HA AUTORIZADO 8 PROYECTOS, LOS CUALES CONTRIBUYEN A CUMPLIR CON EL PROPOSITO DEL FIDEICOMISO.</t>
  </si>
  <si>
    <t>DESTINO: GASTOS RELACIONADOS EN EL DESARROLLO DE PROGRAMAS DEL CIDE.
CUMPLIMIENTO DE LA MISIÓN:
FINANCIAMIENTO EN EL DESARROLLO DE PROGRAMAS DEL CIDE; APOYO EN BECAS PARA LA FORMACIÓN DE INVESTIGADORES PARA EL OTORGAMIENTO DE GRADOS ACADÉMICOS EN LAS MAESTRÍAS, DOCTORADO Y ESPECIALIZACIONES; FINANCIAMIENTO EN ACTIVIDADES ACADÉMICAS; INCENTIVO AL PERSONAL DOCENTE DE ALTO NIVEL DERIVADO DE LA ROTACIÓN QUE SE TIENE DEL PERSONAL ACADÉMICO, PERMANENCIA DE INVESTIGADORES DE ALTO NIVEL, SIN AFECTAR PRESUPUESTO ASIGNADO.</t>
  </si>
  <si>
    <t>DESTINO: GASTOS RELACIONADOS EN EL DESARROLLO DE INVESTIGACIONES CIENTÍFICAS; IMPARTICIÓN DE ENSEÑANZA SUPERIOR EN LO GRADOS ACADÉMICOS DE MAESTRÍAS Y DOCTORADO , ASÍ COMO CURSOS DE ESPECIALIZACIÓN, CON EL FIN DE FORMAR INVESTIGADORES EN LOS CAMPOS DE LA ECONOMÍA Y EN OTRAS CIENCIAS SOCIALES.
CUMPLIMIENTO DE LA MISIÓN:
FINANCIAMIENTO EN EL DESARROLLO DE INVESTIGACIONES CIENTÍFICAS; APOYO EN BECAS PARA LA FORMACIÓN DE INVESTIGADORES PARA EL OTORGAMIENTO DE GRADOS ACADÉMICOS EN LAS MAESTRÍAS, DOCTORADO Y ESPECIALIZACIONES; FINANCIAMIENTO EN ACTIVIDADES ACADÉMICAS; APOYO A ESTUDIANTES DE ESCASOS RECURSOS PARA VIVIENDA, ASÍ COMO APOYO PARA LA ADQUISICIÓN DE EQUIPO DE COMPUTO.</t>
  </si>
  <si>
    <t>DESTINO: CREACIÓN, MANTENIMIENTO DE INSTALACIONES DE INVESTIGACION, SU EQUIPAMIENTO, EL SUMINISTRO DE MATERIALES, OTORGAMIENTO DE INCENTIVOS EXTRAORDINARIOS Y OTROS PROYECTOS CIENTIFICOS O TECNOLOGICOS APROBADOS
CUMPLIMIENTO DE LA MISIÓN:
EL FIDEICOMISO CONSTITUIDO POR EL CIBNOR TIENE POR OBJETO FINANCIAR O COMPLEMENTAR EL FINANCIAMIENTO DE PROYECTOS DE INVESTIGACIÓN, LA CRACIÓN Y MANTENIMIENTO DE INSTALACIONES DE INVESTIGACIÓN, SU EQUIPAMIENTO, EL SUMINISTRO DE MATERIALES, EL OTORGAMIENTO DE INCENTIVOS EXTRAORDINARIOS A LOS INVESTIGADORES Y OTROS PROPOSITOS DIRECTAMENTE VINCULADOS PARA LOS PROYECTOS CIENTÍFICOS Y TECNOLÓGICOS APROBADOS.</t>
  </si>
  <si>
    <t>DESTINO: INVESTIGACIÓN CIENTÍFICA Y TECNOLÓGICA APLICADA, TANTO A FUENTES RENOVABLES DE ENERGÍA, EFICIENCIA ENERGÉTICA, USO DE TECNOLOGÍAS LIMPIAS Y DIVERSIFICACIÓN DE FUENTES PRIMARIAS DE ENERGÍA. B) LA ADOPCIÓN, INNOVACIÓN, ASIMILACIÓN Y DESARROLLO TECNOLÓGICO DE LAS MATERIAS SEÑALADAS EN EL INCISO ANTERIOR.
CUMPLIMIENTO DE LA MISIÓN:
DURANTE EL PERIODO QUE SE INFORMA HAN APORTADO 1774.02 MILLONES DE PESOS Y SE HAN APROBADO 456.21 MILLONES DE PESOS PARA EL DESARROLLO DE PROYECTOS.</t>
  </si>
  <si>
    <t>DESTINO: APOYOS PARA LA INVESTIGACIÓN CIENTÍFICA Y TECNOLOGICA DE TEMAS DE GÉNERO
CUMPLIMIENTO DE LA MISIÓN:
DURANTE EL PERIODO SE LLEVO A CABO UNA SESION DE COMITÉ, MEDIANTE LA CUAL SE APROBO LA PUBLICACION DE UNA NUEVA CONVOCATORIA, MISMA QUE SE ENCUENTRA EN LA ETAPA SE SELECCION DE PROYECTOS</t>
  </si>
  <si>
    <t>20123890X01553</t>
  </si>
  <si>
    <t>FONDO SECTORIAL DE INVESTIGACIÓN INIFED - CONACYT</t>
  </si>
  <si>
    <t>DESTINO: PAGO A PROYECTOS DE INVESTIGACION Y GASTOS DE OPERACION
CUMPLIMIENTO DE LA MISIÓN:
N/A</t>
  </si>
  <si>
    <t>DESTINO: FINANCIAR O COMPLEMENTAR LA REALIZACION DE PROYECTOS ESPECIFICOS DE INVESTIGACION,PAGAR LOS GASTOS OCACIONADOS POR LA CREACION O MANTENIMIENTO DE INSTALACIONES DE INVESTIGACION,SU EQUIPAMIENTO,EL SUMINISTRO DE MATERIALES,OTORGAMIENTO DE INCENTIVOS AL PERSONAL Y OTROS PROPOSITOS RELACIONADOS CON LOS PROYECTOS CIENTIFICOS O TECNOLOGICOS APROBADOS.
CUMPLIMIENTO DE LA MISIÓN:
SE HA ESTADO INCREMENTANDO EL FONDO DEL FIDEICOMISO, Y UNA VEZ QUE SE CUENTE CON UN FONDO SUFICIENTE SE INICIARÁN LOS PROYECTOS QUE SE APOYARÁN CON ESTOS RECURSOS.</t>
  </si>
  <si>
    <t>APORTACIÓN INICIAL:   MONTO: $319,752.10   FECHA: 19/12/2001
OBSERVACIONES: FOMENTAR EL AHORRO SISTEMÁTICO DE SUS TRABAJADORES QUE LES PERMITA, ADEMÁS DE ESTABLECER UN PATRIMONIO FAMILIAR</t>
  </si>
  <si>
    <t>DESTINO: GASTOS RELACIONADOS CON EL DESARROLLO DE INVESTIGACIONES CIENTIFICAS EN EL CAMPO DE LA HISTORIA Y DE OTRAS CIENCIAS SOCIALES; IMPARTICION DE ENSEÑANZA SUPERIOR Y EN LOS GRADOS ACADEMICOS DE MAESTRIA Y DOCTORADO, ASI COMO CURSOS DE ESPECIALIZACION, CON EL FIN DE FORMAR INVESTIGADORES EN LOS CAMPOS DE LA HISTORIA Y EN OTRAS CIENCIAS SOCIALES; ASÍ COMO PUBLICACIONES PRODUCTO DE SU INVESTIGACIÓN.
CUMPLIMIENTO DE LA MISIÓN:
FINANCIAMIENTO EN EL DESARROLLO DE INVESTIGACIONES CIENTIFICAS EN EL CAMPO DE LA HISTORIA Y DE OTRAS CIENCIAS SOCIALES; APOYO CON BECAS PARA LA FORMACION DE INVESTIGADORES EN LOS CAMPOS DE LA HISTORIA Y EN OTRAS CIENCIAS SOCIALES PARA EL OTORGAMIENTO DE GRADOS ACADEMICOS EN LAS MAESTRIAS, DOCTORADOS Y ESPECIALIZACIONES; FINANCIAMIENTO EN ACTIVIDADES ACADEMICAS EN EL CAMPO DE LA HISTORIA Y EN OTRAS CIENCIAS SOCIALES.</t>
  </si>
  <si>
    <t>DESTINO: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 EL OTORGAMIENTO DE INCENTIVOS EXTRAORDINARIOS AL PERSONAL ACADÉMICO QUE PARTICIPE EN LOS PROYECTOS, Y OTROS PROPÓSITOS DIRECTAMENTE VINCULADOS PARA PROYECTOS CIENTÍFICOS O TECNOLÓGICOS APROBADOS, ASÍ COMO LA CONTRATACIÓN DE PERSONAL QUE REALICE EL FIDEICOMITENTE POR TIEMPO DETERMINADO PARA PROYECTOS CIENTÍFICOS O TECNOLÓGICOS.AL ESTADO DE RESULTADOS SE SUMA LA CANTIDAD DE $ 6,793,493.60 DE EQUIPO EN TRANSITO, MISMOS QUE SE RESTAN A OTROS BIENES MUEBLES.
CUMPLIMIENTO DE LA MISIÓN:
EL OBJETO DEL PRESENTE FIDEICOMISO ES ADMINISTRAR Y APLICAR DE UNA FORMA ORDENADA Y TRANSPARENTE LOS RECURSOS QUE APORTE EL FIDEICOMITENTE, CON EL FIN DE DESTINARLOS A FINANCIAR O COMPLEMENTAR FINANCIAMIENTO DE PROYECTOS ESPECÍFICOS DE INVESTIGACIÓN, LA CREACIÓN Y MANTENIMIENTO DE INSTALACIONES DE INVESTIGACIÓN, SU EQUIPAMIENTO, EL SUMINISTRO DE MATERIALES, EL OTORGAMIENTO DE BECAS Y FORMACIÓN DE RECURSOS HUMANOS ESPECIALIZADOS</t>
  </si>
  <si>
    <t>DESTINO: EL DESTINO DE LOS RECURSOS PREVIA AUTORIZACIÓN DEL COMITÉ TÉCNICO, SE APLICARAN EN EQUIPAMIENTO Y OBRA PUBLICA.
CUMPLIMIENTO DE LA MISIÓN:
FINANCIAR O CONTEMPLAR FINANCIAMIENTO DE PROYECTOS DE INVESTIGACIÓN, SU EQUIPAMIENTO, EL SUMINISTRO DE MATERIALES, EL OTORGAMIENTO DE INCENTIVOS A LOS INVESTIGADORES Y OTROS PROPÓSITOS DIRECTAMENTE VINCULADOS CON LOS PROYECTOS CIENTÍFICOS Y TECNOLÓGICOS AUTORIZADOS POR EL COMITÉ TÉCNICO.</t>
  </si>
  <si>
    <t>DESTINO: APOYOS A LA INVESTIGACION CIENTIFICA Y TECNOLOGICA DEL ESTADO DE TABASCO
CUMPLIMIENTO DE LA MISIÓN:
DURANTE EL PERIODO QUE SE INFORMA HAN APORTADO 197.42 MILLONES DE PESOS Y SE HAN APROBADO 216.71 MILLONES DE PESOS PARA EL DESARROLLO DE PROYECTOS.</t>
  </si>
  <si>
    <t>DESTINO: FOMENTAR Y CANALIZAR APOYOS PARA LA REALIZACIÓN DE INVESTIGACIONES CIENTÍFICAS O TECNOLÓGICAS , INNOVACIÓN Y DESARROLLOS TECNOLÓOGICOS; FORMACIÓN Y DESARROLLO DE RECURSOS HUMANOS ESPECIALIZADOS; DIVULGACIÓN CIENTÍFICA Y TECNOLÓGICAS, Y DESARROLLO TECNOLÓGICO E INGRAESTRUCTURA DE INESTIGACIÓN Y DESARROLLO, CON EL PROPOSITO DE CONTRIBUIR AL DESARROLLO ECONÓMICO Y SOCIAL DE INETERESES PARA EL GOBIERNO DEL ESTADO.
CUMPLIMIENTO DE LA MISIÓN:
DURANTE EL PERIODO QUE SE INFORMA HAN APORTADO 20.00 MILLONES DE PESOS Y SE HAN APROBADO 18.15 MILLONES DE PESOS PARA EL DESARROLLO DE PROYECTOS.</t>
  </si>
  <si>
    <t>DESTINO: PROYECTO DE INVESTIGACIÓN EN SALUD.
CUMPLIMIENTO DE LA MISIÓN:
SE HA REALIZADO LA CORRECTA ADMINISTRACIÓN PARA REALIZAR PROYECTOS DE INVESTIGACIÓN EN SALUD.</t>
  </si>
  <si>
    <t>DESTINO: GASTOS DE OPERACIÓN, SERVICIOS DE PERSONAL, BIENES DE CONSUMO, MANTENIMIENTO Y CONSERVACIÓN DE INMUEBLES Y HORNOS CREMATORIOS, SERVICIOS GENERALES Y COSTO DE ARTÍCULOS Y SERVICIOS.
CUMPLIMIENTO DE LA MISIÓN:
SE ESTÁN REVISANDO LOS LOGROS OBTENIDOS EN RELACIÓN A LO PROGRAMADO EN ARTÍCULOS PARA VENTA, CONTRATOS DE PREVISIÓN FUNERARIA Y SE SIGUE CON EL MANTENIMIENTO DEL ACTIVO DEL FIDEICOMISO.</t>
  </si>
  <si>
    <t>DESTINO: LOS EGRESOS SE INTEGRAN POR: GASTOS DE ADMINISTRACIÓN, DEPRECIACIÓN DE ACTIVO FIJO Y MANTENIMIENTO A TEATROS.
CUMPLIMIENTO DE LA MISIÓN:
SE HAN REALIZADO LAS OBRAS TEATRALES PROGRAMADAS Y SE SIGUE CON EL PROGRAMA DE REACTIVACIÓN DE TEATROS, ASI COMO LAS ACTIVIDADES PROGRAMADAS CON OTRAS INSTITUCIONES.</t>
  </si>
  <si>
    <t>DESTINO: LOS EGRESOS CORRESPONDEN AL APOYO DE RECURSOS EN EFECTIVO PARA LOS GASTOS DE ALIMENTACIÓN, VESTIDO Y EDUCACIÓN A LA NIÑA DEL MILENIO, ASÍ COMO ISR Y GASTOS DE ADMINISTRACIÓN.
CUMPLIMIENTO DE LA MISIÓN:
APOYO DE RECURSOS EN EFECTIVO PARA GASTOS DE ALIMENTACIÓN, VESTIDO Y EDUCACIÓN A LA NIÑA DEL MILENIO.</t>
  </si>
  <si>
    <t>DESTINO: CREAR UNA RESERVA QUE PERMITA CUMPLIR CON LOS BENEFICIOS ESTIPULADOS EN EL PLAN DE PENSIONES PARA EL PERSONAL ACTIVO DEL IMP.
CUMPLIMIENTO DE LA MISIÓN:
CONTINUAR CON LAS APORTACIONES QUE PERMITAN CUMPLIR CON LOS BENEFICIOS ESTIPULADOS EN EL PLAN DE PENSIONES</t>
  </si>
  <si>
    <t>DESTINO: CREAR UNA RESERVA QUE PERMITA CUMPLIR CON LOS BENEFICIOS ESTIPULADOS EN EL PLAN DE PENSIONES PARA EL PERSONAL PENSIONADO
CUMPLIMIENTO DE LA MISIÓN:
CONTINUAR CON LAS APORTACIONES QUE PERMITAN CUMPLIR CON LOS BENEFICIOS ESTIPULADOS EN EL PLAN DE PENSIONES.</t>
  </si>
  <si>
    <t>DESTINO: - HONORARIOS - CASTIGOS, DEPRECIACIONES Y AMORTIZACIONES - IMPUESTOS DIVERSOS - ENTREGAS A FIDEICOMISARIOS O FIDEICOMITENTES - ACREEDORES DIVERSOS - RESERVAS Y PROVISIONES PARA OBLIGACIONES DIVERSAS - ENTREGAS PATRIMONIALES - REMANENTE Y DEFÍCIT LÍQUIDO DE EJERCICIOS ANTERIORES
CUMPLIMIENTO DE LA MISIÓN:
MAYOR CANALIZACION DE CREDITO POR PARTE DE LOS INTERMEDIARIOS FINANCIEROS A LAS MICRO, PEQUEÑAS Y MEDIANAS EMPRESAS, ASI COMO A LAS PERSONAS FISICAS CON ACTIVIDAD EMPRESARIAL, A TRAVES DE LOS DIFERENTES PROGRAMAS OPERADOS.</t>
  </si>
  <si>
    <t>DESTINO: GASTOS FINANCIEROS Y DE OPERACIÓN DERIVADOS DEL PROCESO DE EXTINCIÓN
CUMPLIMIENTO DE LA MISIÓN:
SE TIENE UN 62%</t>
  </si>
  <si>
    <t>DESTINO: FORTALECER EL DESARROLLO DEL DEPORTE PARA FOMENTAR LA ESTRUCTURA DE PLANEACIÓN Y PARTICIPACIÓN ORGANIZADA EN MATERIA DE DEPORTE Y CULTURA FÍSICA, LO CUAL IMPLICA, DE MANERA ENUNCIATIVA MÁS NO LIMITATIVA, LA EJECUCIÓN DE LAS SIGUIENTES ACCIONES: 1. DESARROLLAR LA INFRAESTRUCTURA Y EQUIPAMIENTO RELACIONADO CON EL DEPORTE Y TODAS AQUELLAS ACCIONES INHERENTES A DICHO RUBRO, EN EL ESTADO DE TAMAULIPAS, QUE SEAN AUTORIZADOS POR EL COMITÉ TÉCNICO. 2. REALIZAR ACTIVIDADES PARA LA FORMACIÓN DE UNA CULTURA FÍSICA QUE PERMITA EL ACCESO MASIVO DE LA POBLACIÓN A LA PRÁCTICA SISTEMÁTICA DE ACTIVIDADES FÍSICAS, RECREATIVAS Y DEPORTIVAS. 3. APOYAR DE MANERA INTEGRAL EL DESARROLLO DE LOS DEPORTISTAS DE ALTO RENDIMIENTO. 4. EJECUTAR UN MODELO DE DESARROLLO DEL DEPORTE QUE FOMENTE UNA ESTRUCTURA DE PLANEACIÓN Y PARTICIPACIÓN MASIVA ORGANIZADA ENTRE LA POBLACIÓN. 5. APOYAR LOS PROYECTOS DEPORTIVOS QUE SE PRESENTEN Y SEAN APROBADOS POR EL COMITÉ TÉCNICO.
CUMPLIMIENTO DE LA MISIÓN:
SE CUMPLIO LAS METAS DEL FIDEICOMISO</t>
  </si>
  <si>
    <t>DESTINO: SIN DETALLE
CUMPLIMIENTO DE LA MISIÓN:
SIN DETALLE</t>
  </si>
  <si>
    <t>DESTINO: QUE EL PATRIMONIO FIDEICOMITIDO SE APLIQUE EN EL DESARROLLO DE LA INFRAESTRUCTURA DEPORTIVA EN EL ESTADO VERACRUZ DE IGNACIO DE LA LLAVE, PARA LA REALIZACIÓN DE LOS JUEGOS DEPORTIVOS CENTROAMERICANOS Y DEL CARIBE VERACRUZ 2014.QUE EL PATRIMONIO FIDEICOMITIDO SE APLIQUE EN LA CONSTRUCCIÓN, DESARROLLO, REMODELACIÓN Y FORTALECIMIENTO DE LA INFRAESTRUCTURA DEPORTIVA A CARGO DEL ESTADO DE VERACRUZ DE IGNACIO DE LA LLAVE PARA LA REALIZACIÓN DE LOS JUEGOS DEPORTIVOS PARACENTROAMERICANOS Y DEL CARIBE VERACRUZ 2014. DIFUNDIR, PROMOVER, FOMENTAR, PATROCINAR COLABORAR O CONTRIBUIR EN ACTIVIDADES DEPORTIVAS EN BENEFICIO DE LA COLECTIVIDAD.
CUMPLIMIENTO DE LA MISIÓN:
EL RECURSOS SE EJERCIO PARA LAS SIGUIENTES OBRAS PISTA DE CANOTAJE, TUXPÁN, VER. REHABILITACIÓN DEL ESTADIO LUIS PIRATA FUENTE, BOCA DEL RÍO, VER VELÓDROMO, JALAPA, VER. REHABILITACIÓN ESTADIO DE ATLETISMO, BOCA DEL RÍO, VER.</t>
  </si>
  <si>
    <t>DESTINO: ESTE ACTO JURÍDICO SE EXTINGUÍO EN EL AÑO 2001, SE CONTINUA EN ESPERA DE LA AUTORIZACIÓN DE LA BAJA DE LA CLAVE DE REGISTRO DEL FIDEICOMISO POR PARTE DE LA SECRETARÍA DE HACIENDA Y CRÉDITO PÚBLICO O ALGUNA INSTRUCCIÓN AL RESPECTO.
CUMPLIMIENTO DE LA MISIÓN:
LA MISIÓN Y LOS FINES DEL FIDEICOMISO EN EL PERIODO EN QUE ESTUVO EN FUNCIONAMIENTO SE CUMPLIERON Y QUE CONSISTIERON EN REALIZAR EL PROGRAMA CULTURAL DE LA COMISIÓN MÉXICO ESTADOS UNIDOS PARA EL INTERCAMBIO EDUCATIVO Y CULTURAL, PARA LA REALIZACIÓN DE EXPOSICIONES DE PINTURA, ESCULTURA, FOTOGRAFÍA Y DISEÑO, PRESENTACIONES, CONFERENCIAS, SIMPOSIUMS, CÁTEDRAS MAGISTRALES, PUBLICACIONES, EDICIONES Y ESTRUCTURAR BIBLIOTECAS ENTRE OTRAS ACTIVIDADES</t>
  </si>
  <si>
    <t>APORTACIÓN INICIAL:   MONTO: $40,137,699.09   FECHA: 18/02/1985
OBSERVACIONES: CIFRAS CONFORME AL ESTADO DE CUENTA DE LA FIDUCIARIA (BANORTE) EL IMPORTE DE LA APORTACIÓN INICIAL POR $40,137,699.09 ESTA EXPRESADA EN VIEJOS PESOS DEL 18 DE FEBRERO DE 1985. EL RETIRO AL 2° TRIMESTRE DE 2012 DEL PATRIMONIO POR $2,482,206.64 CORRESPONDE A RECLAMOS REALIZADOS AL FIDEICOMISO POR CONCEPTO DE PENSIONES DEL PERSONAL DEL INSTITUTO FONACOT</t>
  </si>
  <si>
    <t>APORTACIÓN INICIAL:   MONTO: $202,258,000.00   FECHA: 13/07/1990
OBSERVACIONES: FIDEICOMISO DE PRESTACIONES LABORALES EXPUESTO A LAS FLUCTUACIONES DE LOS MERCADOS FINANCIEROS. EL IMPORTE DE LA APORTACIÓN INICIAL POR $202,258,000.00 ESTA EXPRESADA EN VIEJOS PESOS DEL 13 DE JULIO DE 1990. EL RETIRO AL 2° TRIMESTRE DEL 2012 DEL PATRIMONIO POR $221,596.56 CORRESPONDE A RECLAMOS REALIZADOS AL FIDEICOMISO POR CONCEPTO DE PRIMAS DE ANTIGÜEDAD DEL PERSONAL DEL INSTITUTO FONACOT</t>
  </si>
  <si>
    <t>APORTACIÓN INICIAL:   MONTO: $93,927,144.00   FECHA: 09/06/1994
OBSERVACIONES: POR INSTRUCCION DEL COMITÉ TÉCNICO SE LLEVÓ A CABO LA ACTUALIZACÓN DEL PRECIO PROMEDIO DE LA SUPERFICIE VENDIBLE POR METRO CUADRADO, QUE SE DEBERA PAGAR A FIFONAFE POR LA APORTACION, CONFORME AL INDICE DE PRECIOS AL CONSUMIDOR.</t>
  </si>
  <si>
    <t>RJE</t>
  </si>
  <si>
    <t>INSTITUTO MEXICANO DE TECNOLOGÍA DEL AGUA</t>
  </si>
  <si>
    <t>201216RJE01554</t>
  </si>
  <si>
    <t>FONDO DE INVESTIGACIÓN CIENTÍFICA Y DESARROLLO TECNOLÓGICO DEL INSTITUTO MEXICANO DE TECNOLOGÍA DEL AGUA</t>
  </si>
  <si>
    <t>APOYAR PROYECTOS ESPECÍFICOS DE INVESTIGACIÓN, DE DESARROLLO TECNOLÓGICO Y DE INNOVACIÓN,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 CONOCIMIENTO, EL OTORGAMIENTO DE INCENTIVOS EXTRAORDINARIOS A LOS INVESTIGADORES QUE PARTICIPEN EN LOS PROYECTOS, CUIDANDO EN TODO MOMENTO QUE DICHOS INCENTIVOS NO SE CONSTITUYAN EN UN SOBRESUELDO O EN UNA PRESTACIÓN REGULARIZABLE, Y OTROS PROPÓSITOS DIRECTAMENTE VINCULADOS PARA PROYECTOS CIENTÍFICOS O DE INNOVACIÓN APROBADOS POR EL COMITÉ TÉCNICO. PODRÁ APOYARSE POR PARTE DE EL FIDEICOMITENTE LA CONTRATACIÓN DE PERSONAL POR TIEMPO DETERMINADO PARA PROYECTOS CIENTÍFICOS, TECNOLÓGICOS O DE INNOVACIÓN ESPECÍFICOS.</t>
  </si>
  <si>
    <t>DESTINO: CREAR UNA RESERVA FINANCIERA PARA EL FONDO DE PRIMAS DE ANTIGUEDAD, BENEFICIOS AL RETIRO Y JUBILACIONES PARA EL PERSONAL DEL INSTITUTO DE INVESTIGACIONES ELÉCTRICAS.
CUMPLIMIENTO DE LA MISIÓN:
SE ESTÁ CUMPLIENDO CON EL OBJETIVO DE CREAR LA RESERVA PARA JUBILACIONES AL PERSONAL CUANDO SE REQUIERA Y A PARTIR DEL TERCER TRIMESTRE DE 2011,SE ESTÁN CUBRIENDO PAGOS POR PENSIONES Y JUBILACIÓN.</t>
  </si>
  <si>
    <t>APORTACIÓN INICIAL:   MONTO: $100,000.00   FECHA: 14/11/2000
OBSERVACIONES: NO EXISTEN OBSERVACIONES</t>
  </si>
  <si>
    <t>DESTINO: GASTO CORRIENTE Y DE INVERSION DE LOS PROYECTOS APOYADOS POR EL FIDEICOMISO Y PAGOS AL FIDUCIARIO POR CONCEPTO DE; HONORARIOS, COMISIONES E IMPUESTOS RETENIDOS.
CUMPLIMIENTO DE LA MISIÓN:
FINANCIAR O COMPLEMENTAR PROYECTOS. LA CREACION Y MANTENIMIENTO DE INSTALACIONES DE INVESTIGACION, SU EQUIPAMIENTO, EL SUMINISTRO DE MATERIALES, EL OTORGAMIENTO DE BECAS Y FORMACION DE RECURSOS HUMANOS ESPECIALIZADOS, EL OTORGAMIENTO DE INCENTIVOS EXTRAORDINARIOS A LOS INVESTIGADORES QUE PARTICIPEN EN LOS PROYECTOS, OTROS PROPOSITOS DIRECTAMENTE VINCULADOS PARA PROYECTOS CIENTIFICOS O TECNOLOGICOS APROBADOS, CONTRAT.DE PERSONAL POR TIEMPO DETERMINADO</t>
  </si>
  <si>
    <t>APORTACIÓN INICIAL:   MONTO: $1,036,528.00   FECHA: 17/07/1991
OBSERVACIONES: -</t>
  </si>
  <si>
    <t>DESTINO: FINANCIAR Y COMPLEMENTAR EL FINANCIAMIENTO DE PROYECTOS ESPECÍFICOS DE INVESTIGACIÓN ,LA CREACIÓN Y MANTENIMIENTO DE INSTALACIONES DE INVESTIGACIÓN, SU EQUIPAMIENTO, EL SUMINISTRO DE MATERIALES, EL OTORGAMIENTO DE BECAS, FORMACIÓN DE RECURSOS HUMANOS ESPECIALIZADOS Y EL OTORGAMIENTO DE INCENTIVOS AL PERSONAL.
CUMPLIMIENTO DE LA MISIÓN:
SE ESTARÁ APOYANDO LA GESTIÓN Y OBTENCIÓN DE RECURSOS COMPLEMENTARIOS PARA EL DESARROLLO DE PROYECTOS DE INVESTIGACIÓN, ASI COMO LAS POLÍTICAS Y MECANISMOS QUE TRANSPARENTEN EL PROCESO. - FORTALECER LA POLÍTICA DE VINCULACIÓN CON LOS SECTORES PRIVADO, PÚBLICO, SOCIAL Y ACADÉMICO A TRAVÉS DE UNA ESTRATEGIA DE RELACIONES DE COLABORACIÓN. - PROMOVER LOS SERVICIOS DE INVESTIGACIÓN Y DOCENCIA DE LA INSTITUCIÓN CON OTROS SECTORES ENCAMINADO AL MEJORAMIENTO Y DESARROLLO SUSTENTABLE DE LA REGIÓN.</t>
  </si>
  <si>
    <t>APORTACIÓN INICIAL:   MONTO: $298,500,000.00   FECHA: 03/10/2005
OBSERVACIONES: EL OBJETIVO DE ESTE FIDEICOMISO CONSISTE EN OTORGAR UN APOYO SOCIAL A LOS EX-TRABAJADORES MIGRATORIOS MEXICANOS QUE HAYAN PRESTADO SUS SERVICIOS EN LOS ESTADOS UNIDOS DE AMÉRICA DURANTE LOS AÑOS DE 1942 A 1964. LA INFORMACION QUE CONTIENE ESTE REPORTE ES RESPONSABILIDAD DEL FIDUCIARIO Y NO ES GENERADA POR QUIEN LO REALIZA.</t>
  </si>
  <si>
    <t>CONSULTORÍA JURÍDICA</t>
  </si>
  <si>
    <t>FIDEICOMISO PARA CUBRIR GASTOS POR DEMANDAS EN EL EXTRANJERO</t>
  </si>
  <si>
    <t>OTORGAR APOYOS CON EL OBJETO DE CUBRIR LOS GASTOS PARA DEFENDER LOS ACTOS DEL ESTADO MEXICANO Y DE LOS SUJETOS DE APOYO, RELATIVOS A LOS PROCEDIMIENTOS INSTAURADOS ANTE TRIBUNALES O AUTORIDADES LEGALMENTE ESTABLECIDOS FUERA DE LOS ESTADOS UNIDOS MEXICANOS. DICHOS APOYOS CUBRIRÁN LOS GASTOS DE DEFENSA Y DEMÁS MONTOS QUE RESULTEN DEL PROCEDIMIENTO CORRESPONDIENTE, CON EL PROPÓSITO DE DEFENDER AL ESTADO MEXICANO Y A QUIEN SE LE INDIVIDUALICE EL PROCEDIMIENTO RESPECTIVO, POR ACTOS U OMISIONES QUE DERIVEN DEL EJERCICIO O DESEMPEÑO DE LAS FUNCIONES INHERENTES A UN EMPLEO, CARGO O COMISIÓN EN EL ÁMBITO DE LA ADMINISTRACIÓN PÚBLICA FEDERAL Y DE LA PROCURADURÍA.</t>
  </si>
  <si>
    <t>DESTINO: EN EL PRESENTE TRIMESTRE NO SE PRESENTO NINGUNA DEMANDA EN EL EXTRANJERO CONTRA EL ESTADO MEXICANO, POR LO QUE LOS RECURSOS EN SU TOTALIDAD SIGUEN FORMANDO PARTE DEL PATRIMONIO DEL FIDEICOMISO.
CUMPLIMIENTO DE LA MISIÓN:
EN EL PRESENTE TRIMESTRE NO SE PRESENTO NINGUNA DEMANDA EN EL EXTRANJERO CONTRA EL ESTADO MEXICANO, POR LO QUE LOS RECURSOS EN SU TOTALIDAD SIGUEN FORMANDO PARTE DEL PATRIMONIO DEL FIDEICOMISO.</t>
  </si>
  <si>
    <t>FIDEICOMISO QUE ADMINISTRARA EL FONDO PARA EL FORTALECIMIENTO DE SOCIEDADES Y COOPERATIVAS DE AHORRO Y PRESTAMO Y DE APOYO A SUS AHORRADORES.</t>
  </si>
  <si>
    <t>201206G1C01556</t>
  </si>
  <si>
    <t>FID. 2160 FONDO DE PENSIONES DE CONTRIBUCIÓN DEFINIDA</t>
  </si>
  <si>
    <t>ADMINISTRACIÓN Y OPERACIÓN DE UN FONDO DE PENSIONES DE CONTRIBUCIÓN DEFINIDA A QUE SE REFIERE LOS ARTICULOS 71 A 83 Y 86 DE LAS CONDICIONES GENERALES DE TRABAJO DE BANOBRAS(2009).</t>
  </si>
  <si>
    <t>DESTINO: PAGO DE OBLIGACIONES DERIVADAS DEL FONDO DE PENSIONES A AQUELLOS TRABAJADORES QUE INGRESEN A PRESTAR SUS SERVICIOS AL FIDEICOMITENTE EN FECHA POSTERIOR A LA ENTRADA EN VIGOR DE LAS CONDICIONES GENERALES DE TRABAJO DE 2009 A QUIENES LES SERA APLICABLE DE MANERA OBLIGATORIA AL PLAN DE PENSIONES DE CONTRIBUCION DEFINIDA, ASI COMO AQUELLOS TRABAJADORES QUE PRESTEN SUS SERVICIOS CONFORME A LO ESTABLECIDO EN LAS CONDICIONES GENERALES DE TRABAJO 1995, ANTERIORES A LAS CONDICIONES GENERALES DE TRABAJO 2009 QUE DEBAN MIGRAR AL PLAN DE PENSIONES DE CONTRIBUCION DEFINIDA.
CUMPLIMIENTO DE LA MISIÓN:
SE ADMINISTRA EL PATRIMONIO CON LA INTEGRACION DEL FONDO DE PENSIONES DE CONTRIBUCION DEFINIDA, SE RECIBEN LOS RECURSOS PARA SU INVERSIÓN Y ADMINISTRACIÓN.</t>
  </si>
  <si>
    <t>APORTACIÓN INICIAL:   MONTO: $1,000.00   FECHA: 25/09/2009
OBSERVACIONES: LA APORTACIÓN INICIAL PARA LA CONSTITUCION DEL FIDEICOMISO, SE EFECTUO CON RECURSOS DE LOS TRABAJADORES QUE DECIDIERON MIGRAR AL PLAN DE PENSIONES DE CONTRIBUCION DEFINIDA. ESTE FIDEICOMISO NO HA RECIBIDO APORTACIONES PRESUPUESTARIAS DEL GOBIERNO FEDERAL, LOS RECURSOS PROVIENEN DE APORTACIONES EFECTUADAS POR BANOBRAS</t>
  </si>
  <si>
    <t>FIDEICOMISO DE CONTRAGARANTIA PARA EL FINANCIAMIENTO EMPRESARIAL</t>
  </si>
  <si>
    <t>CONSTITUIR UN MECANISMO DE APOYO FINANCIERO EN TODOS AQUELLOS PROGRAMAS QUE APRUEBE LOS ÓRGANOS DE DECISIÓN DE LA FIDEICOMITENTE Y QUE SE HAGAN DEL CONOCIMIENTO DEL COMITÉ TÉCNICO, O QUE APRUEBE EL PROPIO COMITÉ TÉCNICO Y CUYA FINALIDAD SEA OTORGAR APOYOS A LAS EMPRESAS, ESPECIALMENTE MICRO, PEQUEÑAS Y MEDIANAS EMPRESAS, ASI COMO A PERSONAS FÍSICAS DEL PAÍS.</t>
  </si>
  <si>
    <t>APORTACIÓN INICIAL:   MONTO: $1.00   FECHA: 01/01/2010
OBSERVACIONES: SIN OBSERVACIONES</t>
  </si>
  <si>
    <t>SERVICIO DE ADMINISTRACIÓN Y ENAJENACIÓN DE BIENES (MANDATARIO)</t>
  </si>
  <si>
    <t>A) (SUJETO A RENOVACIÓN DEL PROGRAMA POR MEXICO Y VENEZUELA) OTORGUE FINANCIAMIENTOS PARA INTERCAMBIO COMERCIAL ENTRE MÉXICO Y PAÍSES PARTICIPANTES, Y/O PROYECTOS DE DESARROLLO ECONÓMICO, GASTOS LOCALES DE PROYECTOS A SECTORES PÚBLICO Y PRIVADO E IMPORTADORES MEXICANOS DE BIENES Y SERVICIOS; B) ADMINISTRE CRÉDITOS OTORGADOS Y RECUPERACIONES, Y C) TRANSFIERA RECURSOS DISPONIBLES Y QUE A FUTURO SE RECIBAN AL FIDEICOMISO A CONSTITUIR (VIGÉSIMO SÉPTIMO TRANSITORIO DEL PEF 2012).</t>
  </si>
  <si>
    <t>DESTINO: MANTENIMIENTO Y REPARACION DE INSTALACIONES, PAGO DE IMPUESTOS, GASTOS DE ADMINISTRACION Y SIENDO EL PRINCIPAL RUBRO LAS ENTREGAS AL FIDEICOMITENTE.
CUMPLIMIENTO DE LA MISIÓN:
RENOVACION DE LAS INSTALACIONES, EL HOTEL ES AUTOFINANCIABLE Y SE RECUPERA LA INVERSION REALIZADA, ASIMISMO SE BRINDA SERVICIOS RECREATIVOS A LOS DERECHOHABIENTES.</t>
  </si>
  <si>
    <t>APORTACIÓN INICIAL:   MONTO: $3,911,839.97   FECHA: 31/07/1993
OBSERVACIONES: LA APORTACIÓN INICIAL FUE DE LA EXTINTA COMISIÓN DE FOMENTO MINERO Y SE TRASPASO EL SALDO AL FIFOMI EL 31 DE JULIO DE 1993, CONFORME AL ARTICULO V TRANSITORIO DE LA LEY MINERA QUE ENTRÓ EN VIGOR EN SEPTIEMBRE DE 1992. CON FECHA 10 DE DICIEMBRE 2008 SE SUSTITUYÓ FIDUCIARIA, PASANDO DE IXE BANCO, S.A. INSTITUCIÓN DE BANCA MULTIPLE A ACTINVER CASA DE BOLSA, S.A. DE C.V. EL 6 DE JUNIO DE 2012 SE TRASPASO $57,518,259 PARA LA SEPARACION DEL FONDOS DE PERSONAL OPERATIVO Y PERSONAL DE MANDO AL FONDO CON CLAVE 201210K2O01558</t>
  </si>
  <si>
    <t>201210K2O01558</t>
  </si>
  <si>
    <t>PLAN DE PENSIONES DE CONTRIBUCION DEFINIDA PARA EL PERSONAL DE MANDO DEL FIFOMI</t>
  </si>
  <si>
    <t>CUMPLIR CON LAS OBLIGACIONES LABORALES DE CONFORMIDAD CON LA NIF D-3 Y REGLAMENTO DEL PLAN DE PENSIONES DE CONTRIBUCION DEFINIDA PARA EL PERSONAL DE MANDO DEL FIFOMI, PARA SUGRAGAR LOS BENEFICIOS QUE EL FIFOMI OTORGA A SUS EMPLEADOS POR CONCEPTO DEL PAGO DE PLAN DE PENSIONES, TODA VEZ QUE SON OBLIGACIONES CONTRAIDAS CON EL PERSONAL Y NO SE PUEDEN EXTINGUIR.</t>
  </si>
  <si>
    <t>ACTINVER CASA DE BOLSA SA DE CV</t>
  </si>
  <si>
    <t>DESTINO: CUMPLIR CON LAS OBLIGACIONES LABORALES DE CONFORMIDAD CON LA NIF D-3 Y REGLAMENTO DEL PLAN DE PENSIONES DEL FIFOMI, PARA SUFRAGAR LOS BENEFICIOS QUE EL FIFOMI OTORGA A SUS EMPLEADOS POR CONCEPTO DEL PAGO DEL PLAN DE PENSIONES, TODA VEZ QUE SON OBLIGACIONES CONTRAÍDAS CON EL PERSONAL Y NO SE PUEDEN EXTINGUIR.
CUMPLIMIENTO DE LA MISIÓN:
SE CUMPLIO CON LAS OBLIGACIONES LABORALES DE CONFORMIDAD CON LA NIF D-3, Y REGLAMENTO DEL PLAN DE PENSIONES DE CONTRIBUCION DEFINIDA PARA EL PERSONAL DE MANDO DEL FIFOMI.</t>
  </si>
  <si>
    <t>APORTACIÓN INICIAL:   MONTO: $57,518,259.00   FECHA: 06/06/2012
OBSERVACIONES: SE CONSTITUYE DEL TRASPASO DEL PLAN DE PENSIONES 199810K2O00734 POR LA SEPARACION DE FONDOS PARA PERSONAL OPERATIVO Y PERSONAL DE MANDO</t>
  </si>
  <si>
    <t>APORTACIÓN INICIAL:   MONTO: $208,291,000.00   FECHA: 24/02/2009
OBSERVACIONES: NO HAY OBSERVACIONES</t>
  </si>
  <si>
    <t>MANDATO PARA EL FONDO DE APOYO AL PROYECTO EN EL DISTRITO FEDERAL</t>
  </si>
  <si>
    <t>APORTACIÓN INICIAL:   MONTO: $2,086,674.36   FECHA: 13/07/2012
OBSERVACIONES: NINGUNA.</t>
  </si>
  <si>
    <t>REALIZAR LAS OBRAS DE INFRAESTRUCTURA HIDRÁULICA EN MATERIA DE ABASTECIMIENTO DE AGUA POTABLE, DRENAJE Y SANEAMIENTO DE LA ZMVM Y SU ZONA DE INFLUENCIA, INCLUYENDO LA PROTECCIÓN DE ACUÍFEROS PARA PROPICIAR SU RECARGA Y EVITAR SU SOBREEXPLOTACIÓN, CONFORME A LAS OBRAS QUE AUTORICE EL COMITÉ TÉCNICO.</t>
  </si>
  <si>
    <t>NO APLICA (SCOTIA INVERLAT CASA DE BOLSA, S.A. DE C.V.)</t>
  </si>
  <si>
    <t>DESTINO: FINANCIAR PROYECTOS ESPECIFICOS DE INVESTIGACIÓN Y OTROS VINCULADOS A PROYECTOS CIENTIFICOS Y TECNOLOGICOS
CUMPLIMIENTO DE LA MISIÓN:
CONTINUAR APOYANDO LOS PROYECTOS DE INVESTIGACION</t>
  </si>
  <si>
    <t>DESTINO: CONFORMAR EL PATRIMONIO DEL SEGURO DE SEPARACIÓN INDIVIDUALIZADO DE LOS FUNCIONARIOS DE MANDOS MEDIOS Y SUPERIORES CONSTITUIDO POR LAS APORTACIONES DE LOS MISMOS Y DE LA APORTACION QUE REALIZA LA EMPRESA COMO UNA PRESTACIÓN.
CUMPLIMIENTO DE LA MISIÓN:
SE HA CUMPLIDO AL 100 POR CIENTO CON LAS APORTACIONES DE LOS FUNCIONARIOS Y DE LA EMPRESA, PARA QUE LA FIDUCIARIA ADMINISTRE Y CUSTODIE DICHOS RECURSOS.</t>
  </si>
  <si>
    <t>DESTINO: NO
CUMPLIMIENTO DE LA MISIÓN:
EN ESTE AÑO NO SE HAN EFECTUADO RETIROS</t>
  </si>
  <si>
    <t>DESTINO: APOYOS A PROYECTOS QUE ATIENDAN LAS DEMANDAS ESPCIFICAS QUE DETERMINEN EL SECTOR SOCIAL
CUMPLIMIENTO DE LA MISIÓN:
SE HAN APROBADO 105.74 MILLONES Y SE HAN APORTADO 104.00 MILLONES PARA EL DESARROLLO DE PROYECTOS</t>
  </si>
  <si>
    <t>DESTINO: APOYAR PROYECTOS DE INVESTIGACIÓN CIENTÍFICA Y TECNOLÓGICA.
CUMPLIMIENTO DE LA MISIÓN:
SE HAN APORTADO 1525.91 MILLONES DE PESOS Y SE HAN APROBADO 2115.29 MILLONES DE PESOS PARA EL DESARROLLO DE PROYECTOS.</t>
  </si>
  <si>
    <t>DESTINO: APOYOS PARA LA INVESTIGACIÓN CIENTÍFICA Y TECNOLÓGICA DEL ESTADO EN EL SECTOR AMBIENTAL.
CUMPLIMIENTO DE LA MISIÓN:
SE HAN APORTADO 387.83 MILLONES DE PESOS Y SE HAN APROBADO 463.34 MILLONES DE PESOS PARA EL DESARROLLO DE PROYECTOS.</t>
  </si>
  <si>
    <t>DESTINO: PROYECTOS DE INVESTIGACIÓN CIENTÍFICA, DESARROLLO TECNOLOGICO Y FORMACION DE CIENTIFICOS Y TECNOLOGOS
CUMPLIMIENTO DE LA MISIÓN:
SE HAN APORTADO 1357.80 MILLONES DE PESOS Y SE HAN APROBADO 1465.64 MILLONES DE PESOS PARA EL DESARROLLO DE PROYECTOS.</t>
  </si>
  <si>
    <t>DESTINO: PROYECTOS DE INVESTIGACIÓN CIENTÍFICA, DESARROLLO TECNOLOGICO Y FORMACION DE CIENTIFICOS Y TECNOLOGOS
CUMPLIMIENTO DE LA MISIÓN:
SE HAN APORTADO 86.00 MILLONES DE PESOS Y SE HAN APROBADO 93.61 MILLONES DE PESOS PARA EL DESARROLLO DE PROYECTOS.</t>
  </si>
  <si>
    <t>DESTINO: PROYECTOS DE INVESTIGACIÓN CIENTÍFICA, DESARROLLO TECNOLOGICO Y FORMACION DE CIENTIFICOS Y TECNOLOGOS
CUMPLIMIENTO DE LA MISIÓN:
SE HAN APORTADO 208.30 MILLONES DE PESOS Y SE HAN APORTADO 253.18 MILLONES DE PESOS PARA EL DESARROLLO DE PROYECTOS.</t>
  </si>
  <si>
    <t>DESTINO: PROYECTOS DE INVESTIGACIÓN CIENTÍFICA Y TECNOLÓGICA
CUMPLIMIENTO DE LA MISIÓN:
SE HAN APORTADO 128.00 MILLONES DE PESOS Y SE HAN APROBADO 125.94 MILLONES DE PESOS PARA EL DESARROLLO DE PROYECTOS.</t>
  </si>
  <si>
    <t>DESTINO: PROYECTOS DE INVESTIGACIÓN CIENTÍFICA Y TECNOLÓGICA
CUMPLIMIENTO DE LA MISIÓN:
SE HAN APORTADO 23.76 MILLONES DE PESOS Y SE HAN APROBADO 6.00 MILLONES DE PESOS PARA EL DESARROLLO DE PROYECTOS.</t>
  </si>
  <si>
    <t>DESTINO: ADMINISTRAR LOS RECURSOS PARA EL DESARROLLO DE PROYECTOS DE INVESTIGACIÓN CIENTIFICA Y TECNOLÓIA Y FORMACIÓN DE RECURSOS HUMANOS SATISFACIENDO LOS REQUISITOS QUE LA MODALIDAD CORRESPONDIENTE REQUIERA PARA SU VALIDEZ
CUMPLIMIENTO DE LA MISIÓN:
SE HAN APROBADO 14.00 MILLONES Y SE HAN APORTADO 12.60 MILLONES DE PESOS PARA EL DESARROLLO DE PROYECTOS.</t>
  </si>
  <si>
    <t>DESTINO: PAGO DE LIQUIDACIONES DEL PERSONAL DEL CENTRO.
CUMPLIMIENTO DE LA MISIÓN:
EL OBJETO DEL FIDEICOMISO ES FINANCIAR Y/O COMPLEMENTAR EL FINANCIAMIENTO NECESARIO PARA HACER FRENTE AL RETIRO VOLUNTARIO Y LIQUIDACIONES DEL PERSONAL DEL CENTRO.</t>
  </si>
  <si>
    <t>APORTACIÓN INICIAL:   MONTO: $2,300,000.00   FECHA: 27/12/2006
OBSERVACIONES: NINGUNA.</t>
  </si>
  <si>
    <t>DESTINO: FOMENTAR EL AHORRO SISTEMÁTICO DE SUS TRABAJADORES QUE LES PERMITA, ADEMÁS DE ESTABLECER UN PATRIMONIO FAMILIAR.
CUMPLIMIENTO DE LA MISIÓN:
FOMENTAR EL AHORRO SISTEMÁTICO DE SUS TRABAJADORES QUE LES PERMITA, ADEMÁS DE ESTABLECER UN PATRIMONIO FAMILIAR.</t>
  </si>
  <si>
    <t>DESTINO: APOYOS PARA LA INVESTIGACIÓN CIENTIFICA Y TECNOLÓGICA DEL ESTADO DE AGUASCALIENTES
CUMPLIMIENTO DE LA MISIÓN:
SE HAN APORTADO 113.82 MILLONES DE PESOS Y SE HAN APROBADO 98.90 MILLONES DE PESOS PARA EL DESARROLLO DE PROYECTOS.</t>
  </si>
  <si>
    <t>DESTINO: APOYOS PARA LA INVESTIGACION CIENTIFICA Y TECNOLOGICA DEL ESTADO DE COAHUILA DE ZARAGOZA
CUMPLIMIENTO DE LA MISIÓN:
SE HAN APORTADO 188.47 MILLONES DE PESOS Y SE HAN APROBADO 181.21 MILLONES DE PESOS PARA EL DESARROLLO DE PROYECTOS</t>
  </si>
  <si>
    <t>DESTINO: APOYO PARA LA INVESTIGACION CIENTIFICA Y TECNOLOGICA DEL ESTADO DE CHIAPAS
CUMPLIMIENTO DE LA MISIÓN:
SE HAN APORTADO 300.05 MILLONES DE PESOS Y SE HAN APROBADO 303.40 MILLONES DE PESOS PARA EL DESARROLLO DE PROYECTOS.</t>
  </si>
  <si>
    <t>DESTINO: APOYO PARA LA INVESTIGACION CIENTIFICA Y TECNOLOGICA DEL ESTADO DE GUANAJUATO
CUMPLIMIENTO DE LA MISIÓN:
SE HAN APORTADO 570.43 MILLONES DE PESOS Y SE HAN APROBADO 551.96 MILLONES DE PESOS PARA EL DESARROLLO DE PROYECTOS.</t>
  </si>
  <si>
    <t>DESTINO: APOYOS PARA LA INVESTIGACION CIENTIFICA Y TECNOLOGICA DEL ESTADO DE GUERRERO
CUMPLIMIENTO DE LA MISIÓN:
SE HAN APORTADO 50.50 MILLONES DE PESOS Y SE HAN APROBADO 47.27 MILLONES DE PESOS PARA EL DESARROLLO DE PROYECTOS.</t>
  </si>
  <si>
    <t>DESTINO: APOYOS PARA INVESTIGACION CIENTIFICA Y TECNOLOGICA DEL ESTADO DE PUEBLA.
CUMPLIMIENTO DE LA MISIÓN:
SE HAN APORTADO 121.50 MILLONES DE PESOS Y SE HAN APROBADO 91.47 MILLONES DE PESOS PARA EL DESARROLLO DE PROYECTOS.</t>
  </si>
  <si>
    <t>DESTINO: APOYOS PARA LA INVESTIGACION CIENTIFICA Y TECNOLOGICA DEL ESTADO DE SONORA.
CUMPLIMIENTO DE LA MISIÓN:
SE HAN APORTADO 197.59 MILLONES DE PESOS Y SE HAN APROBADO 193.55 MILLONES DE PESOS PARA EL DESARROLLO DE PROYECTOS.</t>
  </si>
  <si>
    <t>DESTINO: APOYOS PARA LA INVESTIGACION CIENTIFICA Y TECNOLOGICA DEL ESTADO DE TLAXCALA
CUMPLIMIENTO DE LA MISIÓN:
SE HAN APORTADO 56.50 MILLONES DE PESOS Y SE HAN APROBADO 57.38 MILLONES DE PESOS PARA EL DESARROLLO DE PROYECTOS.</t>
  </si>
  <si>
    <t>DESTINO: APOYOS PARA LA INVESTIGACION CIENTIFICA Y TECNOLOGICA DEL ESTADO DE NAYARIT
CUMPLIMIENTO DE LA MISIÓN:
SE HAN APORTADO 266.07 MILLONES DE PESOS Y SE HAN APROBADO 276.32 MILLONES DE PESOS PARA EL DESARROLLO DE PROYECTOS.</t>
  </si>
  <si>
    <t>DESTINO: PAGO DE PROYECTOS DE INVESTIGACION CIENTIFICA Y TECNOLOGICA DEL ESTADO
CUMPLIMIENTO DE LA MISIÓN:
SE HAN APORTADO 42.80 MILLONES DE PESOS Y SE HAN APROBADO 34.09 MILLONES DE PESOS PARA EL DESARROLLO DE PROYECTOS.</t>
  </si>
  <si>
    <t>DESTINO: APOYOS PARA LA INVESTIGACION CIENTIFICA Y TECNOLOGICA DEL ESTADO DE YUCATAN
CUMPLIMIENTO DE LA MISIÓN:
SE HAN APORTADO 489.89 MILLONES DE PESOS Y SE HAN APROBADO 419.29 MILLONES DE PESOS PARA EL DESARROLLO DE PROYECTOS.</t>
  </si>
  <si>
    <t>DESTINO: APOYOS PARA LA INVESTIGACION CIENTIFICA Y TECNOLOGICA DEL ESTADO DE MORELOS.
CUMPLIMIENTO DE LA MISIÓN:
SE HAN APORTADO 146.17 MILLONES DE PESOS Y SE HAN APROBADO 155.90 MILLONES DE PESOS PARA EL DESARROLLO DE PROYECTOS.</t>
  </si>
  <si>
    <t>DESTINO: APOYOS PARA LA INVESTIGACION CIENTIFICA Y TECNOLOGICA DEL ESTADO DE JALISCO
CUMPLIMIENTO DE LA MISIÓN:
SE HAN APORTADO 431.80 MILLONES DE PESOS Y SE HAN APROBADO 358.83 MILLONES DE PESOS PARA EL DESARROLLO DE PROYECTOS.</t>
  </si>
  <si>
    <t>DESTINO: APOYOS PARA INVESTIGACION CIENTIFICA Y TECNOLOGICA DEL ESTADO DE CAMPECHE
CUMPLIMIENTO DE LA MISIÓN:
SE HAN APORTADO 110.80 MILLONES DE PESOS Y SE HAN APROBADO 100.86 MILLONES DE PESOS PARA EL DESARROLLO DE PROYECTOS.</t>
  </si>
  <si>
    <t>DESTINO: APOYOS PARA LA INVESTIGACION CIENTIFICA Y TECNOLOGICA DEL MUNICIPIO DE CIUDAD JUAREZ
CUMPLIMIENTO DE LA MISIÓN:
SE HAN APORTADO 33.50 MILLONES DE PESOS Y SE HAN APROBADO 36.18 MILLONES DE PESOS PARA EL DESARROLLO DE PROYECTOS.</t>
  </si>
  <si>
    <t>DESTINO: APOYOS PARA LA INVESTIGACION CIENTIFICA Y TECNOLOGICA DEL ESTADO DE SINALOA
CUMPLIMIENTO DE LA MISIÓN:
SE HAN APORTADO 80.00 MILLONES DE PESOS Y SE HAN APROBADO 66.02 MILLONES DE PESOS PARA EL DESARROLLO DE PROYECTOS.</t>
  </si>
  <si>
    <t>DESTINO: APOYOS PARA INVESTIGACION CIENTIFICA Y TECNOLOGICA DEL ESTADO DE MEXICO
CUMPLIMIENTO DE LA MISIÓN:
SE HAN APORTADO 335.20 MILLONES DE PESOS Y SE HAN APROBADO 216.87 MILLONES DE PESOS PARA EL DESARROLLO DE PROYECTOS.</t>
  </si>
  <si>
    <t>DESTINO: APOYOS PARA LA INVESTIGACION CIENTIFICA Y TECNOLOGIA DEL ESTADO DE CHIHUAHUA
CUMPLIMIENTO DE LA MISIÓN:
SE HAN APORTADO 147.04 MILLONES DE PESOS Y SE HAN APROBADO 126.07 MILLONES DE PESOS PARA EL DESARROLLO DE PROYECTOS.</t>
  </si>
  <si>
    <t>DESTINO: APOYOS PARA LA INVESTIGACIÓN CIENTIFICA Y TECNOLOGICA DEL ESTADO DE VERACRUZ.
CUMPLIMIENTO DE LA MISIÓN:
SE HAN APORTADO 181.00 MILLONES DE PESOS Y SE HAN APROBADO 193.13 MILLONES DE PESOS PARA EL DESARROLLO DE PROYECTOS.</t>
  </si>
  <si>
    <t>DESTINO: APOYOS PARA INVESTIGACION CIENTIFICA Y TECNOLOGICA DEL MUNICIPIO DE PUEBLA.
CUMPLIMIENTO DE LA MISIÓN:
SE HAN APORTADO 20.00 MILLONES DE PESOS Y SE HAN APROBADO 11.21 MILLONES DE PESOS PARA EL DESARROLLO DE PROYECTOS.</t>
  </si>
  <si>
    <t>DESTINO: APOYOS PARA LA INVESTIGACION CIENTIFICA Y TECNOLÓGICA DEL DISTRITO FEDERAL.
CUMPLIMIENTO DE LA MISIÓN:
SE HAN APORTADO 276.85 MILLONES Y SE HAN APROBADO 96.37 MILLONES PARA EL DESARROLLO DE PROYECTOS</t>
  </si>
  <si>
    <t>APORTACIÓN INICIAL:   MONTO: $153,075,422.48   FECHA: 15/08/2008
OBSERVACIONES: -</t>
  </si>
  <si>
    <t>PRESIDENCIA</t>
  </si>
  <si>
    <t>RAMO /
        TIPO /
               ÁMBITO</t>
  </si>
  <si>
    <t>Informes sobre la Situación Económica,
las Finanzas Públicas y la Deuda Pública</t>
  </si>
  <si>
    <t>DESARROLLO AGRARIO, TERRITORIAL Y URBANO</t>
  </si>
  <si>
    <t>UNIDAD PARA LA PROMOCIÓN Y DEFENSA DE LOS DERECHOS HUMANOS</t>
  </si>
  <si>
    <t>FIDEICOMISO PARA EL CUMPLIMIENTO DE OBLIGACIONES EN MATERIA DE LOS DERECHOS HUMANOS</t>
  </si>
  <si>
    <t>SERVIR COMO MECANISMO DE PAGO DEL GOBIERNO FEDERAL PARA: I) DAR CUMPLIMIENTO A LAS OBLIGACIONES Y MEDIDAS DE REPARACIÓN DEL DAÑO QUE ORDENE LA CORTE INTERAMERICANA CONTRA EL ESTADO MEXICANO EN TÉRMINOS DE LAS DISPOSICIONES APLICABLES, Y II) LA IMPLEMENTACIÓN DE LAS MEDIDAS CAUTELARES DE PROTECCIÓN A LOS DERECHOS HUMANOS DICTADAS POR LA CORTE INTERAMERICANA, LA COMISIÓN INTERAMERICANA O LA COMISIÓN EN EL NUMERARIO Y LAS MODALIDADES DE ENTREGA CORRESPONDIENTES, A LOS SUJETOS QUE SE SEÑALEN EN LAS MISMAS, CUANDO POR LAS CARACTERÍSTICAS DE DICHAS OBLIGACIONES Y MEDIDAS CAUTELARES, LOS RECURSOS PARA SU CUMPLIMIENTO O EJECUCIÓN NO SE ENCUENTREN PROGRAMADOS DENTRO DEL PRESUPUESTO DE EGRESOS DE LA FEDERACIÓN.</t>
  </si>
  <si>
    <t>FONDO PARA LA PROTECCIÓN DE PERSONAS DEFENSORAS DE DERECHOS HUMANOS Y PERIODISTAS</t>
  </si>
  <si>
    <t>EN TÉRMINOS DE LOS ARTÍCULOS 1°,48 Y 49 DE LA LEY PARA LA PROTECCIÓN DE PERSONAS DEFENSORAS DE DERECHOS HUMANOS Y PERIODISTAS, SE DESTINARÁN RECURSOS EXCLUSIVAMENTE PARA LA IMPLEMENTACIÓN Y OPERACIÓN DE LAS MEDIDAS DE PREVENSIÓN, MEDIDAS PREVENTIVAS, MEDIDAS DE PROTECCIÓN Y MEDIDAS URGENTES DE PROTECCIÓN, QUE GARANTICEN LA VIDA, INTEGRIDAD, LIBERTAD Y SEGURIDAD DE LAS PERSONAS QUE SE ENCUENTREN EN SITUACIÓN DE RIESGO COMO CONSECUENCIA DE LA DEFENSA O PROMOCIÓN DE DERECHOS HUMANOS, Y DEL EJERCICIO DE LA LIBERTAD DE EXPRESIÓN Y EL PERIODISMO PARA LA IMPLEMENTACIÓN DEL MECANISMO DE PROTECCIÓN PARA PERSONAS DEFENSORAS DE DERECHOS HUMANOS Y PERIODISTAS</t>
  </si>
  <si>
    <t>K00</t>
  </si>
  <si>
    <t>AGENCIA MEXICANA DE COOPERACIÓN INTERNACIONAL PARA EL DESARROLLO</t>
  </si>
  <si>
    <t>201205K0001563</t>
  </si>
  <si>
    <t>FONDO NACIONAL DE COOPERACIÓN INTERNACIONAL PARA EL DESARROLLO</t>
  </si>
  <si>
    <t>DESTINAR LOS RECURSOS QUE INTEGRAN SU PATRIMONIO PARA LA CONSECUCIÓN DE LOS OBJETIVOS PREVISTOS EN LA LEY DE COOPERACIÓN INTERNACIONAL PARA EL DESARROLLO QUE TENGAN COMO PROPÓSITO PROMOVER EL DESARROLLO HUMANO SUSTENTABLE, EL AUMENTO PERMANENTE DE LOS NIVELES EDUCATIVO, TÉCNICO, CIENTÍFICO Y CULTURAL; LA DISMINUCIÓN DE LAS ASIMETRÍAS ENTRE LOS PAÍSES DESARROLLADOS Y PAÍSES EN VÍAS DE DESARROLLO; LA BÚSQUEDA DE LA PROTECCIÓN DEL MEDIO AMBIENTE Y LA LUCHA CONTRA EL CAMBIO CLIMÁTICO; ASÍ COMO EL FORTALECIMIENTO A LA SEGURIDAD PÚBLICA, DEL ESTADO DE DERECHO, DE EQUIDAD DE GÉNERO, LA PROMOCIÓN DEL DESARROLLO SUSTENTABLE, TRANSPARENCIA Y RENDICIÓN DE CUENTAS.</t>
  </si>
  <si>
    <t>HBW</t>
  </si>
  <si>
    <t>FONDO DE GARANTÍA Y FOMENTO PARA LA AGRICULTURA, GANADERÍA Y AVICULTURA</t>
  </si>
  <si>
    <t>201206HBW01559</t>
  </si>
  <si>
    <t>FIDEICOMISO DE PENSIONES, DEL FONDO DE GARANTÍA Y FOMENTO PARA LA AGRICULTURA, GANADERÍA Y AVICULTURA</t>
  </si>
  <si>
    <t>QUE EL FIDUCIARIO RECIBA EN PROPIEDAD FIDUCIARIA LOS RECURSOS QUE EL FIDEICOMITENTE TIENE REGISTRADOS COMO ACTIVOS DEL PLAN PARA CUBRIR OBLIGACIONES LABORALES AL RETIRO, LO INVIERTA, ADMINISTRE Y ENTREGUE AL FIDEICOMITENTE LAS CANTIDADES DE RECURSOS NECESARIOS PARA QUE ÉSTE REALICE DIRECTAMENTE LOS PAGOS DE LAS PENSIONES, PRESTACIONES Y OTROS BENEFICIOS POSTERIORES AL RETIRO, ASÍ COMO LOS RETIROS QUE SOLICITE EL PERSONAL DE SUS CUENTAS INDIVIDUALES DEL FONDO INDIVIDUAL DE PENSIONES Y RENDIMIENTOS DEL PRÉSTAMO ESPECIAL DE AHORRO (PEA) QUE CORRESPONDAN A LOS FIDEICOMISARIOS.</t>
  </si>
  <si>
    <t>DESTINO: PAGOS DE LAS PENSIONES, PRESTACIONES Y OTROS BENEFICIOS POSTERIORES AL RETIRO, ASÍ COMO LOS RETIROS QUE SOLICITE EL PERSONAL DE SUS CUENTAS INDIVIDUALES DEL FONDO INDIVIDUAL DE PENSIONES Y RENDIMIENTOS DEL PRÉSTAMO ESPECIAL DE AHORRO (PEA) QUE CORRESPONDAN A LOS FIDEICOMISARIOS.
CUMPLIMIENTO DE LA MISIÓN:
SE HA DADO CUMPLIMIENTO A LA MISIÓN Y FINES DEL FIDEICOMISO CONTITUIDO PARA ADMINISTRAR LAS RESERVAS DEL FONDO DE PENSIONES Y PRIMA DE ANTIGÜEDAD DE LA FIDEICOMITENTE.</t>
  </si>
  <si>
    <t>APORTACIÓN INICIAL:   MONTO: $8,739,720.00   FECHA: 20/07/1994
OBSERVACIONES: ES IMPORTANTE MENCIONAR QUE ESTE ORGANISMO DESCENTRALIZADO NO TIENE LA LEGITIMIDAD JURÍDICA DE ESTE ACTO. PARA ESTE TRIMESTRE EL FIDUCIARIO BANORTE NO REMITIO NINGUN TIPO DE INFORMACIÓN FINANCIERA. SE ESTAN HACIENDO LAS GESTIONES NECESARIAS PARA ESTAR EN POSIBILIDAD DE DAR DE BAJA EL ACTO JURIDICO</t>
  </si>
  <si>
    <t>DIRECCIÓN GENERAL DE PROMOCIÓN CULTURAL Y ACERVO PATRIMONIAL</t>
  </si>
  <si>
    <t>201206HAT01562</t>
  </si>
  <si>
    <t>FONDO DE INVESION DE CAPITAL EN AGRONEGOCIOS LOGISTICS 1474/2012</t>
  </si>
  <si>
    <t>CREACION DE UN PATRIMONIO AUTONOMO QUE PERMITA AL FIDEICOMITENTE Y A LOS FIDEICOMITENTES ADHERENTES, LA INTEGRACION DE UN FONDO QUE SERA DESTINADO A LA PROMOCION DE LA INVERSION DE CAPITAL DE RIESGO EN TERRITORIO NACIONAL, AL FOMENTO, DESARROLLO Y CONSOLIDACION DE EMPRESAS DEL SECTOR RURAL, AGROINDUSTRIAL Y DE AGRONEGOCIOS, SEAN ESTAS NUEVAS, DE RECIENTE CREACION Y/O DE TIEMPO EN OPERACION PERO CON POTENCIAL DE CRECIMIENTO</t>
  </si>
  <si>
    <t>APORTACIÓN INICIAL:   MONTO: $91,064,699.28   FECHA: 31/12/1988
OBSERVACIONES: EL SALDO DE ESTOS MANDATOS NO SE INTEGRA POR ACTIVOS DISPONIBLES.</t>
  </si>
  <si>
    <t>COORDINACIÓN DE LA SOCIEDAD DE LA INFORMACIÓN Y EL CONOCIMIENTO</t>
  </si>
  <si>
    <t>DESTINO: ADMINISTRACIÓN DEL PROGRAMA (NÓMINA, SERVICIOS BÁSICOS, GASTOS ADMINISTRATIVOS), OPERACIÓN DEL PROGRAMA (DIFUSIÓN DEL PROGRAMA, INSCRIPCIONES, PROCESO DE EVALUACIÓN, ASESORES Y EXAMINADORES ORALES (SELECCIÓN, CAPACITACIÓN Y ACTUALIZACIÓN), PROYECTOS ESPECIALES (MODELO DE TELEASESORIA PARA DOCENTES)
CUMPLIMIENTO DE LA MISIÓN:
EN EL SEGUNDO TRIMESTRE DEL 2011 SE DIÓ CONTINUIDAD A LAS ACTIVIDADES DEL XXVIII PERIODO ORDINARIO, A TRAVÉS DE LA ANTENCIÓN DE 8196 USUARIOS OFICIALMENTE INSCRITOS EN 164 SEDES DE ASESORÍA, DISTRIBUIDAS EN 24 ENTIDADES FEDERATIVAS PARTICIPANTES. ESTOS USUARIOS PARTICIPARON EN LA JORNADA NACIONAL DE EVALUACIÓN DEL DOMINGO 26 DE JUNIO (EXÁMENES ESCRITO Y AUDITIVO).</t>
  </si>
  <si>
    <t>SAE</t>
  </si>
  <si>
    <t>SUBSECRETARÍA DE PLANEACIÓN Y POLÍTICA AMBIENTAL</t>
  </si>
  <si>
    <t>FONDO PARA EL CAMBIO CLIMÁTICO</t>
  </si>
  <si>
    <t>SON FINES DEL FIDEICOMISO, EN TÉRMINOS DE LAS DISPOSICIONES APLICABLES: I) CONFORME AL ARTÍCULO 80 DE LA LEY GENERAL DE CAMBIO CLIMÁTICO (LEY) CAPTAR Y CANALIZAR RECURSOS FINANCIEROS PÚBLICOS, PRIVADOS, NACIONALES E INTERNACIONALES, PARA APOYAR LA IMPLEMENTACIÓN DE ACCIONES PARA ENFRENTAR EL CAMBIO CLIMÁTICO; U) EN TÉRMINOS DEL ARTÍCULO 82 DE LA LEY, CANALIZAR DICHOS RECURSOS PARA APOYAR LA IMPLEMENTACIÓN DE LAS ACCIONES SEÑALADAS EN DICHO ARTÍCULO PARA ENFRENTAR EL CAMBIO CLIMÁTICO, Y III) CONFORME AL NOVENO TRANSITORIO DE LA LEY, PREVIA INSTRUCCIÓN DEL COMITÉ TÉCNICO, DESTINAR AL PAGO DE LAS ACCIONES ESPECÍFICAS PREVISTAS EN LA CLÁUSULA TERCERA DEL CONTRATO DE FIDEICOMISO.</t>
  </si>
  <si>
    <t>INTERCAM CASA DE BOLSA S.A. DE C.V.</t>
  </si>
  <si>
    <t>APORTACIÓN INICIAL:   MONTO: $31,860,000.00   FECHA: 25/05/2006
OBSERVACIONES: EL ÓRGANO INTERNO DE CONTROL EN LA SEMARNAT LLEVÓ A CABO LA AUDITORÍA 29/2009 A LA DIRECCIÓN GENERAL DE PROGRAMACIÓN Y PRESUPUESTO, MISMA QUE CONSIDERÓ AL ACTO JURÍDICO EN CUESTIÓN, DE FECHA 21 DE DICIEMBRE DE 2009.</t>
  </si>
  <si>
    <t>DESTINO: PAGO DE GASTOS POR LA CONSTRUCCION DE VIVIENDAS AL BANCO COMO INSTITUCION DE CREDITO Y PAGO HONORARIOS A FAVOR DE LA FIDUCIARIA.
CUMPLIMIENTO DE LA MISIÓN:
SE ENCUENTRA EN PROCESO DE REVISION EL CONVENIO DE EXTINCIÓN DEL FIDEICOMISO. ESTE FIDEICOMISO NO ESTÁ CONSIDERADO DENTRO DEL FICOLAVI, NI DENTRO DE SUS FIDEICOMISOS ANTERIORES. SE IDENTIFICARON 105 INMUEBLES PENDIENTES DE TRANSMITIR, DE LOS CUALES 20 SE FIRMARON ESCRITURAS DE TRANSMISIÓN</t>
  </si>
  <si>
    <t>DESTINO: 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CIENTÍFICOS, TECNOLÓGICO O DE INNOVACIÓN, SIEMPRE QUE NO SE REGULARICE DICHA CONTRATACIÓN POSTERIORMENTE, INCLUYENDO EL DESARROLLO DEL PROYECTO DENOMINADO “EL APORTE DE LOS RECURSOS HUMANOS ALTAMENTE CALIFICADOS A LAS CAPACIDADES LOCALES DE INNOVACIÓN. UN ESTUDIO CON ENFOQUE TERRITORIAL” PRIMERA ETAPA, PARA EL CUAL SE REALIZÓ UNA APORTACIÓN DE 3.1 MILLONES Y 1.5 PARA FORTALECIMIENTO DE LA INFRAESTRUCTURA FISICA, TECNOLÓGICA Y DE SEGURIDAD DE LA BIBLIOTECA DEL CENTRO GEO. DE PESOS EN EL PERIODO QUE SE REPORTA.
CUMPLIMIENTO DE LA MISIÓN:
EN DICIEMBRE DE 2011, EL COMITÉ TÉCNICO DEL FONDO APROBÓ EL FINANCIAMIENTO DEL PROYECTO DENOMINADO “EL APORTE DE LOS RECURSOS HUMANOS ALTAMENTE CALIFICADOS A LAS CAPACIDADES LOCALES DE INNOVACIÓN. UN ESTUDIO CON ENFOQUE TERRITORIAL” PRIMERA ETAPA, POR UN IMPORTE DE 3.1 MILLONES DE PESOS, EL CUAL CONTEMPLA ENTRE OTROS RUBROS EL FORTALECIMIENTO DE CAPACIDADES TECNOLÓGICAS Y APOYO A ESTUDIANTES.</t>
  </si>
  <si>
    <t>APORTACIÓN INICIAL:   MONTO: $500,000.00   FECHA: 15/12/2000
OBSERVACIONES: EL SALDO OBTENIDO ES PRELIMINAR A LA RECEPCION DE ESTADOS FINANCIEROS DEL FIDUCIARIO</t>
  </si>
  <si>
    <t>DESTINO: APOYOS PARA LA INVESTIGACION CIENTIFICA Y TECNOLOGICA DEL SECTOR EDUCACION
CUMPLIMIENTO DE LA MISIÓN:
HASTA EL MES DE MAYO SE HAN APORTADO $302.3 MILLONES DE PESOS Y SE HAN APROBADO $922.6 MILLONES DE PESOS PARA EL DESARROLLO DE PROYECTOS.</t>
  </si>
  <si>
    <t>DESTINO: APOYOS PARA PROYECTOS DE INVESTIGACION CIENTIFICA Y TECNOLOGICA DEL ESTADO DE MICHOACAN.
CUMPLIMIENTO DE LA MISIÓN:
SE HAN APORTADO 165.43 MILLONES DE PESOS Y SE HAN APROBADO 172.51 MILLONES DE PESOS PARA EL DESARROLLO DE PROYECTOS.</t>
  </si>
  <si>
    <t>LA ADMINISTRACIÓN DE LOS RECURSOS QUE SE DESTINARÁN PARA EJECUTAR ACCIONES Y REALIZAR EROGACIONES RELATIVAS A LA PROMOCIÓN Y FOMENTO DE LA ACTIVIDAD PREVENTIVA TENDIENTE A REDUCIR LOS RIESGOS Y DISMINUIR O EVITAR LOS EFECTOS DESTRUCTIVOS DE LOS FENÓMENOS NATURALES Y LA PROMOCIÓN AL DESARROLLO DE ESTUDIOS ORIENTADOS A LA GESTIÓN INTEGRAL DEL RIESGO DE ACUERDO EN LO PREVISTO EN LAS REGLAS Y DEMÁS DISPOSICIONES APLICABLES</t>
  </si>
  <si>
    <t>APORTACIÓN INICIAL:   MONTO: $100,000.00   FECHA: 31/12/2003
OBSERVACIONES: EL FIDEICOMISO PREVENTIVO TIENE POR OBJETO LA ADMINISTRACIÓN DE LOS RECURSOS QUE INTEGREN SU PATRIMONIO, LOS CUALES SE DEBERÁN DESTINAR PARA EJECUTAR LAS ACCIONES Y REALIZAR LAS EROGACIONES RELATIVAS A LA PROMOCIÓN Y FOMENTO EN MATERIA DE PREVENCIÓN EN CUMPLIMIENTO A LO DISPUESTO EN EL ARTÍCULO 63 DE LA LEY GENERAL DE PROTECCIÓN CIVIL.</t>
  </si>
  <si>
    <t>DIRECCIÓN GENERAL DE PROGRAMACIÓN Y PRESUPUESTO</t>
  </si>
  <si>
    <t>DESTINO: PARA EL PAGO DE LOS SERVICIOS QUE CONTRATE POR CONDUCTO DEL FIDUCIARIO, PARA LLEVAR A CABO LAS EVALUACIONES DE LAS POLÍTICAS PÚBLICAS EN MATERIA DE SEGURIDAD PÚBLICA, ASÍ COMO LA EVALUACIÓN DE LA ACTUACIÓN Y EL DESEMPEÑO DE LA AUTORIDAD POLICIAL, CON BASE EN INDICADORES CAPACES DE GENERAR CONDICIONES DE CREDIBILIDAD Y CONFIANZA EN LA SOCIEDAD CIVIL, EN CUMPLIMIENTO A LO DISPUESTO EN LA CLÁUSULA QUINTA DEL CONTRATO.
CUMPLIMIENTO DE LA MISIÓN:
SE ANEXA ARCHIVO CON EL REPORTE DE CUMPLIMIENTO DE LA MISIÓN Y FINES.</t>
  </si>
  <si>
    <t>APORTACIÓN INICIAL:   MONTO: $18,000,000.00   FECHA: 30/11/2012
OBSERVACIONES: FIDEICOMISO PÚBLICO NO PARAESTATAL PARA LA ADMINISTRACIÓN Y PAGO Y DE LAS SENTENCIAS Y MEDIDAS.</t>
  </si>
  <si>
    <t>APORTACIÓN INICIAL:   MONTO: $40,880,650.00   FECHA: 30/11/2012
OBSERVACIONES: EL OBJETIVO ES DESTINAR RECURSOS ECONÓMICOS EXCLUSIVAMENTE, PARA LA IMPLEMENTACIÓN Y OPERACIÓN DE LAS MEDIDAS DE PREVENCIÓN, MEDIDAS PREVENTIVAS, MEDIDAS DE PROTECCIÓN Y MEDIDAS URGENTES DE PROTECCIÓN QUE GARANTICEN LA VIDA, LA INTEGRIDAD, LIBERTAD Y SEGURIDAD DE LAS PERSONAS QUE SE ENCUENTRAN EN SITUACIÓN DE RIESGO COMO CONSECUENCIA DE LA DEFENSA O PROMOCIÓN DE LOS DERECHOS HUMANOS Y DEL EJERCICIO DE LA LIBERTAD DE EXPRESIÓN Y EL PERIODISMO.</t>
  </si>
  <si>
    <t>APORTACIÓN INICIAL:   MONTO: $4,000,000.00   FECHA: 23/11/2012
OBSERVACIONES: EL 24 DE DICIEMBRE DEL 2012 SE RECIBIERON $ 5,100,000.00 PESOS, QUE SE REGISTRARON AL 31 DE DICIEMBRE EN EL RENGLÓN DE PASIVO COMO DEPÓSITO NO IDENTIFICADO. MEDIANTE OFICIO AMI/0032/2013 DE FECHA 9 DE ENERO DE 2013, CON MOTIVO DE LA PETICIÓN CONTENIDA EN EL OFICIO DGAOP/00042/13, SE SOLICITÓ AL FIDUCIARIO LA RECLASIFICACIÓN DE ESOS RECURSOS AL FIDEICOMISO FONDO MIXTO DE COOPERACIÓN TÉCNICA Y CIENTÍFICA MÉXICO - ESPAÑA, SUBCUENTA 110 DE COOPERACIÓN TRIANGULAR, MISMA QUE SE REALIZÓ EL 18 DE ENERO DE 2013.</t>
  </si>
  <si>
    <t>DESTINO: DURANTE EL PRIMER TRIMESTRE SE APLICARON RECURSOS PARA LA CONSTITUCIÓN DE UN FONDO DE CONTINGENCIA POR 12,000.00 DÓLARES AMERICANOS PARA EMBAMEX KUWAIT.
CUMPLIMIENTO DE LA MISIÓN:
DE CONFORMIDAD CON EL FIN PARA EL QUE FUE CREADO, DURANTE EL PRESENTE EJERCICIO SE CONTINUARÁ CON LA CREACIÓN Y OPERACIÓN DE FONDOS DE CONTINGENCIA PARA LAS EMBAJADAS Y CONSULADOS DE MEXICO EN EL EXTRANJERO.</t>
  </si>
  <si>
    <t>CUBRIR LOS PAGOS QUE SE DERIVEN DE LOS PROCESOS DE DESINCORPORACIÓN DE ENTIDADES Y ADMINISTRAR BIENES.</t>
  </si>
  <si>
    <t>APORTACIÓN INICIAL:   MONTO: $1,000,000.00   FECHA: 28/02/2002
OBSERVACIONES: -</t>
  </si>
  <si>
    <t>APORTACIÓN INICIAL:   MONTO: $1,000,000.00   FECHA: 26/11/1992
OBSERVACIONES: LOS EGRESOS ACUMULADOS DURANTE LA VIDA DEL FIDEICOMISO PARA FINANCIAR PROYECTOS SE REGISTRAN EN LOS ESTADOS FINANCIEROS COMO APLICACIONES PATRIMONIALES.</t>
  </si>
  <si>
    <t>DESTINO: LOS INGRESOS SE COMPONEN DE REINTEGRO DE RECURSOS NO UTILIZADOS POR DEPENDENCIAS Y RESTITUCIONES EQUIVALENTES A LOS RECURSOS QUE UTILIZARON PARA CUBRIR LAS COMPENSACIONES ECONÓMICAS PAGADAS A LOS SERVIDORES PÚBLICOS EN EL EJERCICIO 2010. LOS EGRESOS SE COMPONEN DE: PAGO DE HONORARIOS FIDUCIARIOS MAS COMISIONES BANCARIAS MAS AUDITORIAS EXTERNAS MAS CONTRIBUCIONES DIVERSAS MAS ENTEROS A LA TESOFE PARA REINTEGROS PRESUPUESTARIOS PERTENECIENTE A LOS EJERCICIO 2010 Y 2011.
CUMPLIMIENTO DE LA MISIÓN:
EL FIDEICOMISO, NO HA EFECTUADO TRANSFERENCIAS A LAS DEPENDENCIAS Y ENTIDADES PARA CUBRIR UNA COMPENSACIÓN ECONÓMICA O INDEMNIZACIÓN EN EL PRESENTE EJERCICIO FISCAL. SIN EMBARGO, A TRAVÉS DEL FIDEICOMISO, SE ESTA DANDO CUMPLIMIENTO AL ARTÍCULO 4, FRACCIÓN II, ÚLTIMO PÁRRAFO, DEL DECRETO DE PRESUPUESTO DE EGRESOS DE LA FEDERACIÓN EJERCICIO FISCAL 2013.</t>
  </si>
  <si>
    <t>APORTACIÓN INICIAL:   MONTO: $50,000.00   FECHA: 16/05/2006
OBSERVACIONES: LA UNIDAD DE POLÍTICA Y CONTROL PRESUPUESTARIO, NO HA EMITIDO DISPOSICIONES ESPECÍFICAS PARA QUE, CON CARGO AL RAMO 23, SE APLIQUEN MEDIDAS PARA CUBRIR UNA COMPENSACIÓN ECONÓMICA O INDEMNIZACIÓN A LOS SERVIDORES PÚBLICOS QUE DECIDAN CONCLUIR SUS SERVICIOS EN LA ADMINISTRACIÓN PÚBLICA FEDERAL; MOTIVO POR EL CUAL, NO SE HAN EFECTUADO TRANSFERENCIAS A LAS DEPENDENCIAS Y ENTIDADES PARA TAL FIN.</t>
  </si>
  <si>
    <t>DESTINO: LOS RECURSOS EROGADOS CORRESPONDEN A LAS COMISIONES PAGADAS, A LOS HONORARIOS FIDUCIARIOS, Y A LOS PAGOS REALIZADOS DURANTE EL PERIODO QUE SE REPORTA DE LA POLIZA DE RESPONSABILIDAD CIVIL
CUMPLIMIENTO DE LA MISIÓN:
NO EXISTE UN REPORTE DEL CUMPLIMIENTO DE LA MISIÓN Y FINES, TODA VEZ QUE EL FIDEICOMISO TIENE POR OBJETO EL PROPORCIONAR ASISTENCIA Y PATROCINIO LEGAL A LOS MIEMBROS DE LA JUNTA DE GOBIERNO, DEL COMITÉ CONSULTIVO Y DE VIGILANCIA Y SERVIDORES PÚBLICOS DE LA CONSAR, CUANDO SEAN PRESENTADAS EN SU CONTRA DEMANDAS, DENUNCIAS, QUEJAS, QUERELLAS; SUPUESTOS CUYA REALIZACIÓN ES INCIERTA, LO QUE HACE IMPOSIBLE REPORTAR EL CUMPLIMIENTO DE LOS FINES ANTES DE QUE OCURRA EL EVENTO.</t>
  </si>
  <si>
    <t>APORTACIÓN INICIAL:   MONTO: $10,000,000.00   FECHA: 04/11/2004
OBSERVACIONES: EL DICTAMEN DE ESTADOS FINANCIEROS DE LA CONSAR AL 31 DE DICIEMBRE DE 2012 Y AL 31 DE DICIEMBRE DE 2011 ELABORADO POR EL AUDITOR EXTERNO INCLUYE, DENTRO DE SUS NOTAS, LA INFORMACIÓN DEL REGISTRO Y EL SALDO DEL FIDEICOMISO.</t>
  </si>
  <si>
    <t>APORTACIÓN INICIAL:   MONTO: $16,580.00   FECHA: 08/07/1994
OBSERVACIONES: EL FIDEICOMISO QUE SE REPORTA NO SE ADHIERE A NINGUN PROGRAMA. EL MONTO REPORTADO EN EL RUBRO DE OTRAS APORTACIONES, SE REFIERE A INGRESOS GENERADOS POR LA PROPIA OPERATIVA DEL FIDEICOMISO.</t>
  </si>
  <si>
    <t>APORTACIÓN INICIAL:   MONTO: $3,000.00   FECHA: 15/02/1961
OBSERVACIONES: EL FIDEICOMISO QUE SE REPORTA NO SE ADHIERE A NINGUN PROGRAMA..</t>
  </si>
  <si>
    <t>APORTACIÓN INICIAL:   MONTO: $1,384,492,717.41   FECHA: 01/03/1999
OBSERVACIONES: EL FIDEICOMISO QUE SE REPORTA NO SE ADHIERE A NINGUN PROGRAMA.</t>
  </si>
  <si>
    <t>APORTACIÓN INICIAL:   MONTO: $1,000.00   FECHA: 11/11/2002
OBSERVACIONES: EL FIDEICOMISO SE ADHIERE AL PROGRAMA DENOMINADO: ESQUEMA DE OTORGAMIENTO DE CREDITO A PYMES EN SEGUNDO PISO PRESENTADO POR EL FIDEICOMISO Y AL PROGRAMA DE FINANCIAMIENTO A LA CADENA DE EXPORTACIÓN DEL SECTOR AUTOMOTRIZ A TRAVES DE SOFOLES´PYME.</t>
  </si>
  <si>
    <t>APORTACIÓN INICIAL:   MONTO: $1,000.00   FECHA: 19/11/2002
OBSERVACIONES: EL FIDEICOMISO QUE SE REPORTA NO SE ADHIERE A NINGUN PROGRAMA.</t>
  </si>
  <si>
    <t>APORTACIÓN INICIAL:   MONTO: $10,000.00   FECHA: 07/01/2006
OBSERVACIONES: FIDEICOMISO CONSTITUIDO EL 16 DE DICIEMBRE DE 2005, APORTACION INICIAL RECIBIDA EL 7 DE ENERO DE 2006 CLAVE DE REGISTRO ASIGNADA EN ENERO 2006.</t>
  </si>
  <si>
    <t>APORTACIÓN INICIAL:   MONTO: $117,047,420.00   FECHA: 01/03/2007
OBSERVACIONES: FIDEICOMISO FORMALIZADO EN 2007.</t>
  </si>
  <si>
    <t>DESTINO: PAGO DE SERVICIOS PROFESIONALES PARA DAR CUMPLIMIENTO AL OBJETO DEL FIDEICOMISO
CUMPLIMIENTO DE LA MISIÓN:
EN EL PERIODO QUE SE REPORTA NO SE ENTREGARON RECURSOS.</t>
  </si>
  <si>
    <t>APORTACIÓN INICIAL:   MONTO: $1,000.00   FECHA: 01/06/1995
OBSERVACIONES: EL SALDO DE LA DISPONIBILIDAD A DICIEMBRE 2011 CORRESPONDE AL SALDO NETO DEL PATRIMONIO DEL FIDEICOMISO</t>
  </si>
  <si>
    <t>APORTACIÓN INICIAL:   MONTO: $2,000,000.00   FECHA: 02/03/2012
OBSERVACIONES: SE CONTINUA PROMOVIENDO EL PORTAFOLIO DE INVERSIÓN DEL FICA AGROPYME</t>
  </si>
  <si>
    <t>SOCIEDADES COOPERATIVAS DE AHORRO Y PRÉSTAMO CON NIVELES DE OPERACION DE I A IV</t>
  </si>
  <si>
    <t>201306HJO01565</t>
  </si>
  <si>
    <t>FONDO DE SUPERVISIÓN AUXILIAR DE SOCIEDADES COOPERATIVAS DE AHORRO Y PRESTAMO Y DE PROTECCIÓN A SUS AHORRADORES. F/10217</t>
  </si>
  <si>
    <t>LA SUPERVISIÓN AUXILIAR DE LAS SOCIEDADES COOPERATIVAS DE AHORRO Y PRÉSTAMO CON NIVELES DE OPERACIÓN DE I A IV, LA REALIZACIÓN DE OPERACIONES PREVENTIVAS TENDIENTES A EVITAR PROBLEMAS FINANCIEROS QUE PUEDAN PRESENTAR LAS SOCIEDADES COOPERATIVAS DE AHORRO Y PRÉSTAMO CON NIVEL DE OPERACIONES DEL I A IV Y LA PROCURACIÓN EN EL CUMPLIMIENTO DE LAS OBLIGACIONES RELATIVAS A LOS DEPÓSITOS DE AHORRO DE LOS SOCIOS DE LAS SOCIEDADES COOPERATIVAS DE AHORRO Y PRÉSTAMO.</t>
  </si>
  <si>
    <t>DESTINO: INCREMENTAR EL PATRIMONIO DEL FIDEICOMISO A EFECTO DE CUBRIR LOS DEPÓSITOS DE DINERO HASTA POR UNA CANTIDAD EQUIVALENTE A VEINTICINCO MIL UDIS DE CADA SOCIO AHORRADOR DE LAS SOCIEDADES COOPERATIVAS DE AHORRO Y PRÉSTAMO CON NIVEL DE OPERACIONES DE I A IV, EN CASO DE QUE DICHAS SOCIEDADES SE ENCUENTREN EN ESTADO DE DISOLUCIÓN Y LIQUIDACIÓN, O SE DECRETE SU CONCURSO MERCANTIL.
CUMPLIMIENTO DE LA MISIÓN:
RECIBIR , ADMINISTRAR E INVERTIR LAS APORTACIONES REALIZADAS POR LAS SOCIEDADES COOPERATIVAS DE AHORRO Y PRESTAMO REALIZACION DE OPERACIONES PREVENTIVAS TENDIENTES A EVITAR PROBLEMAS FINANCIEROS QUE PUEDAN PRESENTAR LAS SOCIEDADES EN LOS TERMINOS Y CONDICIONES QUE LA LEY ESTABLECE.</t>
  </si>
  <si>
    <t>APORTACIÓN INICIAL:   MONTO: $135,217,636.36   FECHA: 27/11/2012
OBSERVACIONES: DENTRO DEL RUBRO DENOMINADO PASIVO DEL BALANCE GENERAL SE INCLUYE LA PARTIDA DE ACREEDORES DIVERSOS LA CUAL NO SE INCLUYE EN ESTA INFORMACIÓN</t>
  </si>
  <si>
    <t>SOCIEDADES FINANCIERAS POPULARES Y LAS SOCIEDADES FINANCIERAS COMUNITARIAS CON NIVEL DE OPERACION DE I A IV</t>
  </si>
  <si>
    <t>201306HJO01566</t>
  </si>
  <si>
    <t>FONDO DE PROTECCION DE SOCIEDADES FINANCIERAS POPULARES Y DE PROTECCIÓN A SUS AHORRADORES (F/10216)</t>
  </si>
  <si>
    <t>LA REALIZACIÓN DE OPERACIONES PREVENTIVAS TENDIENTES A EVITAR PROBLEMAS FINANCIEROS QUE PUEDAN PRESENTAR LAS SOCIEDADES FINANCIERAS POPULARES Y LAS SOCIEDADES FINANCIERAS COMUNITARIAS CON NIVEL DE OPERACIONES DEL I A IV.</t>
  </si>
  <si>
    <t>DESTINO: LA REALIZACIÓN DE OPERACIONES PREVENTIVAS TENDIENTES A EVITAR PROBLEMAS FINANCIEROS QUE PUEDAN PRESENTAR LAS SOCIEDADES FINANCIERAS POPULARES Y LAS SOCIEDADES FINANCIERAS COMUNITARIAS CON NIVEL DE OPERACIONES DEL I A IV, ASÍ COMO LA PROCURACIÓN DE OBLIGACIONES RELATIVAS A LOS DEPÓSITOS DE AHORRO DE LOS SOCIOS DE DICHAS SOCIEDADES.
CUMPLIMIENTO DE LA MISIÓN:
INCREMENTAR EL PATRIMONIO DEL FIDEICOMISO A EFECTO DE CUBRIR LOS DEPÓSITOS DE DINERO HASTA POR UNA CANTIDAD EQUIVALENTE A VEINTICINCO MIL UDIS DE CADA CLIENTE AHORRADOR DE LAS SOCIEDADES FINANCIERAS POPULARES Y DE LAS SOCIEDADES FINANCIERAS COMUNITARIAS CON NIVEL DE OPERACIONES DE I A IV, EN CASO DE QUE DICHAS SOCIEDADES SE ENCUENTREN EN ESTADO DE DISOLUCIÓN Y LIQUIDACIÓN, O SE DECRETE SU CONCURSO MERCANTIL.</t>
  </si>
  <si>
    <t>APORTACIÓN INICIAL:   MONTO: $29,574,659.64   FECHA: 27/11/2012
OBSERVACIONES: EN EL BALANCE GENERAL EN EL RUBRO DENOMINADO PASIVO Y PATRIMONIO SE ENCUENTRA LA PARTIDA DE ACREEDORES DIVERSOS Y CONTRIBUCIONES POR PAGAR QUE NO SE CONSIDERAN PARA ESTA INFORMACIÓN</t>
  </si>
  <si>
    <t>APORTACIÓN INICIAL:   MONTO: $63,697,753,089.00   FECHA: 23/02/2009
OBSERVACIONES: LA LFPRH, EN EL ART19, FRACV, INC D), INDICA QUE UNA VEZ QUE LOS FONDOS QUE REFIERE LA FRAC. IV, ALCANCEN EL MONTO DE LA RVA DETER, LOS EXCED DE ING DE LA MISMA SE DESTINARÁN, 25% PARA EL FARP. UNA VEZ QUE LAS RVAS DE LOS FONDOS PREVISTOS EN LA FRAC. IV ALCANCEN SU LÍM MÁX, LAS CONTRIBUCIONES QUE POR DISP GRAL DISTINTA A ESTA LEY TENGAN COMO DESTINO LOS FONDOS A QUE SE REFIEREN LOS INC A) Y C) DE ESTA FRAC, CAMBIARÁN SU DESTINO PARA APLICARSE A LO PREVISTO EN EL INC D) DE LA FRAC V DE ESTE ART.</t>
  </si>
  <si>
    <t>APORTACIÓN INICIAL:   MONTO: $10,944,000,000.00   FECHA: 07/05/2003
OBSERVACIONES: LA ENTIDAD CONFORME A SU LEY ORGÁNICA, UTILIZA EL FONDO DE LA FINANCIERA RURAL COMO SOPORTE OPERATIVO, DEL DESARROLLO DE SUS ACTIVIDADES. CABE ACLARAR QUE LAS CIFRAS TIENEN CARÁCTER PRELIMINAR</t>
  </si>
  <si>
    <t>RJL</t>
  </si>
  <si>
    <t>INSTITUTO NACIONAL DE PESCA</t>
  </si>
  <si>
    <t>DIRECCIÓN GENERAL DE POLÍTICA DE TELECOMUNICACIONES Y DE RADIODIFUSIÓN</t>
  </si>
  <si>
    <t>APORTACIÓN INICIAL:   MONTO: $750,000,000.00   FECHA: 04/11/2002
OBSERVACIONES: EN LA DISPONIBILIDAD ESTAN INCLUIDOS LOS IMPORTES AUTORIZADOS POR EL COMITÉ TÉCNICO PARA EL PROYECTO DE RED COMPLEMENTARIA SATELITAL Y EL PROYECTO LIBERACIÓN DE LA BANDA DE 700 MHZ.</t>
  </si>
  <si>
    <t>DESTINO: PAGO DE DIVERSOS PROYECTOS RELACIONADOS CON LA CONECTIVIDAD DIGITAL SATELITAL, CONECTIVIDAD DE BANDA ANCHA, CENTRO DE DATOS, E-LICENCIAS, PROYECTO VASCONCELOS 2.0.
CUMPLIMIENTO DE LA MISIÓN:
FORTALECER LA INTERCOMUNICACIÓN DE LOS MEXICANOS, AMPLIANDO LA COBERTURA Y VARIEDAD DE LOS SERVICIOS SOCIALES BÁSICOS A TRAVÉS DE UNA MEGA-RED QUE INCORPORE LOS MÁS RECIENTES AVANCES E INNOVACIONES TECNOLÓGICAS, E INTEGRANDO LOS ESFUERZOS DE DIVERSOS ACTORES PARA APOYAR UN DESARROLLO NACIONAL MÁS EQUITATIVO.</t>
  </si>
  <si>
    <t>DESTINO: SE ENCUENTRA EN TRÁMITE DE BAJA LA CLAVE DE REGISTRO ANTE LA SHCP.
CUMPLIMIENTO DE LA MISIÓN:
SE ENCUENTRA EN TRÁMITE DE BAJA LA CLAVE DE REGISTRO ANTE LA SHCP.</t>
  </si>
  <si>
    <t>F/21935-2</t>
  </si>
  <si>
    <t>CONCESIÓN OTORGADA A PARTICULAR POR EL GOBIERNO FEDERAL A TRAVÉS DE LA S.C.T. PARA LA CONSTRUCCIÓN, EXPLOTACIÓN, MANTENIMIENTO Y CONSERVACIÓN Y DEL TRAMO CARRETERO DE 250.0 KMS. DE LA CARRETERA KANTUNIL-CANCÚN.</t>
  </si>
  <si>
    <t>DESTINO: PAGOS POR CONCEPTO DE GUIÓN MUSEOGRÁFICO, DIRECCIÓN TÉCNICA MUSEOLÓGICA Y MUSEOGRÁFICA, ESTUDIO DE GEORADAR, COORDINACCIÓN Y REVISIÓN DEL PROYECTO EJECUTIVO, DESARROLLO DEL PROYECTO EJECUTIVO DE ARQUITECTURA, INGENIERIA Y MUSEOGRAFÍA PARA LA CONSTRUCCION DEL PABELLON AEROESPACIAL Y POR LA PRODUCCIÓN EDITORIAL DEL LIBRO "100 AÑOS DE LA AVIACIÓN EN MÉXICO", ESTUDIOS ANÁLISIS COSTO-EFICIENCIA, ESTUDIOS DE MECANICA DE SUELOS Y SONDEOS DE PERFORACIÓN, PAGO HONORARIOS E IMPUESTOS.
CUMPLIMIENTO DE LA MISIÓN:
ESTUDIO DE MECÁNICA DE SUELOS Y SONDEOS DE PERFORACIÓN CONTINÚA PARA LOCALIZAR CON PRECISIÓN LAS OBRAS INDUCIDAS EN EL SUBSUELO DEL PREDIO EN DONDE SE REALIZARÁ LA CONSTRUCCIÓN DEL PABELLÓN AEROESPACIAL, ASÍ COMO ADECUACIÓN AL PROYECTO DE CIMENTACIÓN Y ACTUALIZACIÓN DEL PAQUETE DE LICITACIÓN, SE LLEVA UN 20% DE AVANCE FINANCIERO.</t>
  </si>
  <si>
    <t>DESTINO: MEJORAR LA COMPETITIVIDAD DE LAS PYMES.
CUMPLIMIENTO DE LA MISIÓN:
CON OBJETO DE DETERMINAR EL CUMPLIMIENTO DE LA MISIÓN Y FINES DEL FILANFI, SE ESTÁN REALIZANDO ACCIONES DE EVALUACIÓN DE LOS PROGRAMAS E IMPACTOS (SE ANEXA INFORME DE ACTIVIDADES TRIMESTRE ENERO - MARZO 2013).</t>
  </si>
  <si>
    <t>APORTACIÓN INICIAL:   MONTO: $1,750,000.00   FECHA: 18/05/1994
OBSERVACIONES: EN CUMPLIMIENTO A LO ESTABLECIDO EN LOS ARTÍCULOS 9, 5° PÁRRAFO, 10, FRACC. II, 11 Y 107 DE LA LEY FEDERAL DE PRESUPUESTO Y RESPONSABILIDAD HACENDARIA, EN LOS ARTÍCULOS 283 Y 296 DE SU REGLAMENTO, AL OFICIO CIRCULAR 307-A-0552, FRACC. IV, NUMERALES 1, 2, 5, 6 Y 7, EMITIDO POR LA UNIDAD DE POLÍTICA Y CONTROL PRESUPUESTARIO DE LA SECRETARÍA DE HACIENDA Y CRÉDITO PÚBLICO, SE PRESENTA EL PRIMER INFORME TRIMESTRAL DEL 2013 CORRESPONDIENTE AL PRESENTE ACTO JURÍDICO.</t>
  </si>
  <si>
    <t>DESTINO: CUMPLIR CON LAS OBLIGACIONES LABORALES DE CONFORMIDAD CON LA NIF D-3 Y REGLAMENTO DEL PLAN DE PENSIONES DEL FIFOMI, PARA SUFRAGAR LOS BENEFICIOS QUE EL FIFOMI OTORGA A SUS EMPLEADOS POR CONCEPTO DEL PAGO DEL PLAN DE PENSIONES, TODA VEZ QUE SON OBLIGACIONES CONTRAÍDAS CON EL PERSONAL Y NO SE PUEDEN EXTINGUIR.
CUMPLIMIENTO DE LA MISIÓN:
SE CUMPLIERON CON LAS OBLIGACIONES LABORALES DE CONFORMIDAD CON LA NIF D-3, ESTUDIO ACTUARIAL CORRESPONDIENTE AL EJERCICIO 2012 Y REGLAMENTO DEL PLAN DE PENSIONES DEL ORGANISMO.</t>
  </si>
  <si>
    <t>DESTINO: CUMPLIR CON LAS OBLIGACIONES LABORALES DE CONFORMIDAD CON LA NIF-D3 Y REGLAMENTO DEL PLAN DE ANTIGÜEDAD DEL FIFOMI, PARA SUFRAGAR LOS BENEFICIOS QUE EL FIFOMI OTORGA A SUS EMPLEADOS, POR CONCEPTO DEL PAGO DEL PLAN DE PRIMA DE ANTIGÜEDAD, TODA VEZ QUE SON OBLIGACIONES CONTRAÍDAS CON EL PERSONAL Y NO SE PUEDEN EXTINGUIR.
CUMPLIMIENTO DE LA MISIÓN:
SE CUMPLIERON CON LAS OBLIGACIONES LABORALES DE CONFORMIDAD CON LA NIF D-3, ESTUDIO ACTUARIAL CORRESPONDIENTE AL EJERCICIO 2012 Y REGLAMENTO DEL PLAN DE PRIMA DE ANTIGÜEDAD DEL ORGANISMO.</t>
  </si>
  <si>
    <t>DESTINO: A TRAVES DEL FIDEICOMISO SE SE DIO ATENCION A DOCENTES DE EDUCACION BASICA Y MEDIA SUPERIOR, SE DESARROLLARON TALLERES DE FORMACION DE DOCENTES;EVALUACION DE PROGRAMAS DE ESTUDIO; Y BECAS A DOCENTES CON PERFIL PROMEP Y SE SISTEMATIZA LA GESTION FINANCIERA.
CUMPLIMIENTO DE LA MISIÓN:
SON FINES DE ESTE FIDEICOMISO LA CREACION DE UN FONDO QUE CONTENGA COMO OBJETO FINANCIAR O COMPLEMENTAR EL FINANCIAMIENTO DE PROYECTOS CIENTIFICOS DE INVESTIGACION, LA CREACION Y MANTENIMIENTO DE INSTALACIONES DE INVESTIGACION, SU EQUIPAMIENTO, SUMINISTRO DE MATERIALES, OTORGAMIENTO DE INCENTIVOS EXTRAORDINARIOS A INVESTIGADORES QUE PARTICIPEN EN LOS PROYECTOS Y OTROS PROPOSITOS DIRECTAMENTE VINCULADOS PARA PROYECTOS CIENTIFICOS O TECNOLOGICOS QUE REALICE LA UPN.</t>
  </si>
  <si>
    <t>APORTACIÓN INICIAL:   MONTO: $50,000.00   FECHA: 30/03/2000
OBSERVACIONES: SE INTEGRA POR EL TOTAL DEL PATRIMONIO DE 2011.</t>
  </si>
  <si>
    <t>APORTACIÓN INICIAL:   MONTO: $1,000,000.00   FECHA: 17/12/2003
OBSERVACIONES: NO HAY OBSERVACIONES</t>
  </si>
  <si>
    <t>DESTINO: LOS RECURSOS SE DESTINARON PARA LOS SIGUIENTES RUBROS: PROYECTO EJECUTIVO DE ACCESO Y PUERTA UNO DEL CPN ESTUDIO DE MANIFESTACIÓN DE IMPACTO AMBIENTAL Y ESTUDIO TÉCNICO JUSTIFICATIVO PLAN DE NEGOCIOS Y OPERACIÓN DEL CPN ESTUDIO DE DAÑO AMBIENTAL SERVICIOS DE CONSULTORÍA PARA LA REVISIÓN DE LA SEGUNDA ETAPA DEL PROYECTO EJECUTIVO, VALIDACIÓN Y PROCESO DE LICITACIÓN DEL CPN SEGUNDA ETAPA DE CONSTRUCCIÓN DE REJA PERIMETRAL CON CIMENTACIÓN PARA EL CPN PROYECTO EJECUTIVO PARA LA PLANTA DE TRATAMIENTO DEL CPN
CUMPLIMIENTO DE LA MISIÓN:
SE REPORTA QUE SE HA CUMPLIDO CON LOS FINES DIRIGIDOS APOYAR LA CONSTRUCCIÓN Y EQUIPAMIENTO DE INFRAESTRUCTURA DEPORTIVA DIRIGIDA A LA POBLACIÓN DEL ESTADO DE GUANAJUATO Y, EN ESPECÍFICO, A LAS PERSONAS CON ALGÚN TIPO DE DISCAPACIDAD.</t>
  </si>
  <si>
    <t>DESTINO: NO SE REPORTAN MOVIMIENTOS EN LA CUENTA
CUMPLIMIENTO DE LA MISIÓN:
SE DESARROLLÓ LA INFRAESTRUCTURA Y EQUIPAMIENTO RELACIONADO CON EL DEPORTE Y TODAS AQUELLAS ACCIONES INHERENTES A DICHO RUBRO, EN EL ESTADO DE SINALOA, QUE FUERON AUTORIZADOS POR EL COMITÉ TÉCNICO.</t>
  </si>
  <si>
    <t>DESTINO: NO SE RESGISTRO MOVIMIENTO
CUMPLIMIENTO DE LA MISIÓN:
EL FIDEICOMISO ESTA POR CUMPLIR SUS FINES</t>
  </si>
  <si>
    <t>DESTINO: LOGRAR MEJORES CONDICIONES DE SALUD DE LOS ESCOLARES CON ÉNFASIS EN LOS GRUPOS INDÍGENAS, RURALES Y URBANOS DE BAJOS INGRESOS, COMO PARTE DE UNA ESTRATEGIA INTEGRAL PARA LOGRAR UNA EDUCACIÓN DE ALTA CALIDAD, A TRAVÉS DE LA COORDINACIÓN INTERSECTORIAL Y CON EL APOYO DE OTROS ORGANISMOS PÚBLICOS, PRIVADOS Y LA PARTICIPACIÓN SOCIAL.
CUMPLIMIENTO DE LA MISIÓN:
LAS SECRETARIAS DE SALUD Y DE EDUCACION PUBLICA PLANTEARON AL COMITE TECNICO DE SUMARSE EN APOYO CON EL FIDEICOMISO "VER BIEN PARA APRENDER MEJOR", "EDUCACION SALUDABLE", "PROMOCION PARA HABITOS DE VIDA SALUDABLE EN NIÑOS DE 0 A 10 AÑOS DE EDAD PARA LA PREVENCION DEL SOBREPESO Y OBESIDAD” Y RED DE APOYO A LA INVESTIGACION MULTIDICIPLINARIA".</t>
  </si>
  <si>
    <t>APORTACIÓN INICIAL:   MONTO: $8,000,000.00   FECHA: 31/12/2000
OBSERVACIONES: NO HAY OBSERVACIONES</t>
  </si>
  <si>
    <t>APORTACIÓN INICIAL:   MONTO: $1,229,400.00   FECHA: 04/10/1991
OBSERVACIONES: EL 30/03/2001 SE SUSCRIBIÓ EL CONVENIO DE EXTINCIÓN DEL CONTRATO DE FIDEICOMISO. EL 19/12/2005, SE ENVIÓ SOLICITUD DE BAJA DE LA CLAVE DE REGISTRO A LA SHCP ASIGNANDOLE ÉSTA EL FOLIO 2345. A SOLICITUD DE LA SHCP SE ENVIÓ INFORMACIÓN ACLARATORIA DEL FONCA A TRAVÉS DEL PIPP, CON NO. DE CLAVE 2345. SE SOLICITÓ UNA REUNIÓN CON LA PARTICIPACIÓN DE LA SEP, SHCP, SFP Y EL CNCA A FIN DE REVISAR LA INFORMACIÓN PARA LA CONCLUSIÓN DE BAJA DE LA CLAVE, ESTÁ SIN AVANCE EL PROCESO</t>
  </si>
  <si>
    <t>APORTACIÓN INICIAL:   MONTO: $2,490,598.31   FECHA: 29/11/2000
OBSERVACIONES: SON LOS ULTIMOS ESTADOS FINANCIEROS QUE ENVIÓ LA UNIDAD RESPONSABLE Y CORRESPONDEN AL 2DO. TRIMESTRE DEL 2011. LOS ESTADOS FINANCIEROS REFLEJAN LA TOTALIDAD DE LOS RECURSOS DEL ANÁLOGO Y NO SE DISTINGUEN LOS RECURSOS DE LA SEP.CON OFICIO DGME/236 DEL 4 DE ABRIL DE 3013,SE INICIA EL PROCESO DE SOLICITUD DE CANCELACIÓN.</t>
  </si>
  <si>
    <t>DESTINO: SE CONFORMA POR TERRENOS FIDEICOMITIDOS
CUMPLIMIENTO DE LA MISIÓN:
SE ADJUNTA REPORTE DE LAS APORTACIONES REALIZADAS DURANTE EL EJERCICIO FISCAL INMEDIATO ANTERIOR Y SU DESTINO DURANTE EL EJERCICIO 2013 CON CARGO AL PRESUPUESTO DE LAS DEPENDENCIAS Y ENTIDADES, ASI COMO REPORTE DE METAS ALCANZADAS EN EL EJRCICIO FISCAL 2013.</t>
  </si>
  <si>
    <t>DESTINO: POR HABER FENECIDO EL CONVENIO Y CUMPLIDO LOS FINES DEL MANDATO, SE SOLICITA INICIAR EL PROCESO PARA EFECTUAR SU EXTINCIÓN.
CUMPLIMIENTO DE LA MISIÓN:
POR HABER FENECIDO EL CONVENIO Y CUMPLIDO LOS FINES DEL MANDATO, SE SOLICITA INICIAR EL PROCESO PARA EFECTUAR SU EXTINCIÓN.</t>
  </si>
  <si>
    <t>DESTINO: RADICAR A LAS REPRESENTACIONES AGRARIAS Y OFICINAS CENTRALES RECURSOS DEL PROGRAMA FONORDE, PARA LA OPERACIÓN DEL PROGRAMA.
CUMPLIMIENTO DE LA MISIÓN:
SE ANEXAN INDICADORES TANTO DE COLONIAS AGRICOLAS Y TERRENOS NACIONALES DEL EJERCICIO 2013.</t>
  </si>
  <si>
    <t>APORTACIÓN INICIAL:   MONTO: $1,000,000.00   FECHA: 27/12/2012
OBSERVACIONES: SE ADJUNTA BALANCE GENERAL Y ESTADO DE CUENTA.</t>
  </si>
  <si>
    <t>DESTINO: GASTO ADMINISTRATIVO; INVERSIÓN; GASTO DE OPERACIÓN DE PROYECTOS Y PROGRAMAS; APOYO A PROYECTOS Y PROGRAMAS.
CUMPLIMIENTO DE LA MISIÓN:
SE CUMPLIÓ CON EL OBJETIVO DEL FIBIO, EL CUAL ES INTEGRAR UN FONDO CON RECURSOS EN NUMERARIO Y EN ESPECIE PARA PROMOVER, FINANCIAR Y APOYAR LAS ACTIVIDADES DE LA COMISIÓN NACIONAL PARA EL CONOCIMIENTO Y USO DE LA BIODIVERSIDAD (CONABIO) EN MATERIA DE FOMENTO, DESARROLLO Y ADMINISTRACIÓN DE PROYECTOS PARA LA EXPLORACIÓN, ESTUDIO, PROTECCIÓN, UTILIZACIÓN Y DIFUSIÓN DE LOS RECURSOS BIOLÓGICOS TENDIENTES A CONSERVAR LOS ECOSISTEMAS DEL PAÍS Y A GENERAR CRITERIOS PARA SU MANEJO SUSTENTABLE.</t>
  </si>
  <si>
    <t>APORTACIÓN INICIAL:   MONTO: $100,000,000.00   FECHA: 03/08/2009
OBSERVACIONES: EL SALDO AL CIERRE DEL EJERCICIO FISCAL ANTERIOR ES DE $608,573,407.00 REPRESENTA EL PATRIMONIO TOTAL DEL EJERCICIO. LOS INGRESOS AL MANDATO, SON PROVENIENTES DEL FIDEICOMISO 1928 Y DEL PRESUPUESTO DE EGRESOS DE LA FEDERACIÓN, EN DICHOS ESTADOS FINANCIEROS LOS PAGOS DE ENTEROS A LA TESOFE POR CUMPLIMIENTO DE DISPOSICIONES DE AUDITORÍA SON APLICADOS AL PATRIMONIO DIRECTAMENTE.</t>
  </si>
  <si>
    <t>DESTINO: SIN EROGACIONES.
CUMPLIMIENTO DE LA MISIÓN:
LOS RECURSOS SE UTILIZARAN PARA DAR CUMPLIMIENTO AL ACUERDO A/004/10 DEL PROCURADOR GENERAL DE LA REPUBLICA, POR EL QUE SE ESTABLECEN LAS REGLAS PARA EL OFRECIMIENTO Y ENTREGA DE RECOMPENSAS Y RECOMPENSAS PERIODICAS PUBLICADO EN EL DIARIO OFICIAL DE LA FEDERACION EL 3 DE FEBRERO DE 2010.</t>
  </si>
  <si>
    <t>APORTACIÓN INICIAL:   MONTO: $50,000,000.00   FECHA: 26/12/2003
OBSERVACIONES: CON LA INCORPORACIÓN DEL PROGRAMA PRESUPUESTARIO(PP)COMO CATEGORÍA PROGRAMÁTICA A PARTIR DEL AÑO 2008, PMIINCORPORÓ LA ACTIVIDAD INSTITUCIONAL 527 "PAGO DE PENSIONES Y JUBILACIONES AL PERSONAL DE P.M.I.", ASI COMO EL PP J007 "PAGO DE PENSIONES Y JUBILACIONES EN P.M.I., MODIFICANDO ASI LA ESTRUCTURA PROGRAMATICA DE LA ENTIDAD. PARTIDA PRESUPUESTAL 7702 DE ACUERDO AL OFICIO 312.A.E-711 DEL 27 DE MAYO DE 2003, EMITIDO POR LA DGPYP DE LA SHCP. CON OFICIO 312.A.E.-372 DE FECHA 8 DE ABRIL DEL 2005, LA DGPYP DE LA SHCP, INFORMA QUE LA DIRECCIÓN GENERAL ADJUNTA DE NORMAS PRESUPUESTARIAS TOMÓ NOTA DE LA INFORMACIÓN ENVIADA Y ACTUALIZÓ EL EXPEDIENTE. ASIMISMO, SE LLEVÓ A CABO, A TRAVÉS DEL PIPP, LA TRANSMISIÓN DE INFORMACIÓN PARA LA ACTUALIZACIÓN ANUAL DE ACUERDO A LO SIGUIENTE: A)CON FECHA 14 DE ENERO DE 2007, CON CIFRAS AL 31 DE DICIEMBRE DE 2007 CON FOLIO NO. 378377; B)CON FECHA 12 DE MARZO DE 2008,PARA EL CICLO 2008, CON FOLIO NO.431951; C)CON FECHA 20 DE ENERO DE 2009, CON CIFRAS AL 31 DE DICIEMBRE DE 2008, CON FOLIO NO. 870919; Y, D) CON CIFRAS AL 31 DE 2009 CON FOLIO NO. 1460531, E) CON CIFRAS AL 31 DE DICIEMBRE DE 2010 CON FOLIO NO. 2464727;F) EL 27 DE MARZO DE 2012 CON CIFRAS AL 31 DE DICIEMBRE DE 2011 CON FOLIO NO. 3230800; Y, G) EL 04 DE ENERO DE 2013 CON CIFRAS AL 31 DE DICIEMBRE DE 2012. POR OTRA PARTE, CON FECHA 10 DE MARZO DE 2009, SE COMUNICÓ A TRAVÉS DEL CUARTO CONVENIO MODIFICATORIO LA SUSTITUCIÓN DEL FIDUCIARIO AL PASAR DE BANAMEX A SCOTIABANK</t>
  </si>
  <si>
    <t>DESTINO: PAGAR CON CARGO AL PATRIMONIO FIDEICOMITIDO LOS GASTOS PREVIOS DE LAS OBRAS INCLUIDAS EN PAQUETES PIDIREGAS DE INVERSION FINANCIADA DIRECTA Y ADQUISICION DE TURBOGENERADORES PARA PROYECTOS CRITICOS.
CUMPLIMIENTO DE LA MISIÓN:
PARA EL AÑO 2013, SE ESTIMA LA LICITACION DE 37 PROYECTOS PIDIREGAS Y CONTINUAR CON EL PROCESO DE ADQUISICION DE LOS TURBOGENERADORES PARA LA CC AGUA PRIETA II.</t>
  </si>
  <si>
    <t>APORTACIÓN INICIAL:   MONTO: $0.01   FECHA: 15/05/1994
OBSERVACIONES: EL SALDO SE REPORTA HASTA EL MES DE ABRIL DE 2009, YA QUE LA INSTITUCIÓN FIDUCIARIA NO HA ENTREGADO LOS DEMÁS ESTADOS DE CUENTA CORRESPONDIENTES.</t>
  </si>
  <si>
    <t>DESTINO: LOS RECURSOS FUERON DESTINADOS AL PAGO POR CONCEPTO DE HONORARIOS A LA FIDUCIARIA.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</si>
  <si>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DESTINO: NO SE REPORTAN MOVIMIENTOS.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</si>
  <si>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DESTINO: NO HAY MOVIMIENTO EN LA CUENTA.
CUMPLIMIENTO DE LA MISIÓN:
EL FIDEICOMISO DEJO DE OPERAR A RAÍZ DEL OFICIO 311-A-3655, DE FECHA 15 DE JULIO DE 1999, DONDE LA ENTONCES DIRECCIÓN GENERAL DE PROGRAMACIÓN Y PRESUPUESTO DE SERVICIOS DE LA SHCP, ORDENO INICIAR EL PROCESO DE EXTINCIÓN DE LOS FIDEICOMISOS FONDOS MIXTOS, POR HABERSE CONSTITUIDO DE MANERA IRREGULAR, YA QUE LA PARTICIPACIÓN DEL GOBIERNO FEDERAL NO FUE COMO FIDEICOMITENTE, SINO COMO "COADYUVANTE" Y FIDEICOMISARIO.</t>
  </si>
  <si>
    <t>APORTACIÓN INICIAL:   MONTO: $1,500,000.00   FECHA: 03/05/1991
OBSERVACIONES: SE REPORTA EL PATRIMONIO AL 30 DE ABRIL DE 2009. EL TIPO DE CAMBIO ES DE 13.8443, POR SER UNA SUBCUENTA EN DÓLARES POR $117,936.07 USD DE PATRIMONIO. EXISTE SUBCUENTA EN MONEDA NACIONAL POR $795.87 M.N., EN PATRIMONIO TOTAL AL 31 DE OCTUBRE DE 2008. EL GOBIERNO DEL ESTADO NO HA ENVIADO LOS ESTADOS DE CUENTA POSTERIORES A LOS REPORTADOS.</t>
  </si>
  <si>
    <t>APORTACIÓN INICIAL:   MONTO: $0.01   FECHA: 15/05/1994
OBSERVACIONES: EL SALDO SE REPORTA HASTA EL MES DE OCTUBRE 2010, YA QUE LA INSTITUCIÓN FIDUCIARIA NO HA ENTREGADO LOS ESTADOS DE CUENTA DESDE AGOSTO DE 2011.</t>
  </si>
  <si>
    <t>DESTINO: NO SE REPORTAN MOVIMIENTOS
CUMPLIMIENTO DE LA MISIÓN:
RECUPERACIÓN, PRESERVACIÓN, SOSTENIMIENTO Y MANTENIMIENTO DE LA ZONA FEDERAL MARÍTIMO TERRESTRE DEL ESTADO DE QUINTANA ROO.</t>
  </si>
  <si>
    <t>APORTACIÓN INICIAL:   MONTO: $14,257,183.68   FECHA: 28/12/2004
OBSERVACIONES: EN LA DECIMA TERCERA SESIÓN ORDINARIA DEL COMITÉ TÉCNICO DEL FIDEICOMISO, EN SU ACUERDO NO. 07/SO/003/2010, LOS MIEMBROS DEL COMITÉ DE MANERA UNÁNIME APROBARON QUE SE LLEVARA A CABO LA TRANSMISIÓN DEL FIDEICOMISO AL GOBIERNO ESTATAL, DERIVADO DEL CUAL SE REALIZO EL CUARTO CONVENIO MODIFICATORIO DEL FIDEICOMISO, DEL ACTA ADMINISTRATIVA NUMERO 160830-2. LA SECRETARÍA DE TURISMO SE ENCUENTRA RECABANDO LA DOCUMENTACIÓN NECESARIA PARA LA CANCELACIÓN.</t>
  </si>
  <si>
    <t>DESTINO: CON LA FINALIDAD DE INICIAR EL PROCESO DE EXTINCIÓN DEL FIDEICOMISO DEL BICENTENARIO LA SECRETARÍA DE LA FUNCIÓN PÚBLICA SOLICITO A LA SECRETARÍA DE HACIENDA Y CRÉDITO PÚBLICO INSTRUYERA AL FIDUCIARIO BANCO NACIONAL DEL EJÉRCITO, FUERZA AÉREA Y ARMADA, S.N.C. (BANJERCITO) LA ELABORACIÓN DEL CONVENIO RESPECTIVO, ASI COMO DE REALIZAR EL ENTERO A LA TESORERÍA DE LA FEDERACIÓN DEL SALDO DISPONIBLE AL 31 DE JULIO DE 2012.
CUMPLIMIENTO DE LA MISIÓN:
NA</t>
  </si>
  <si>
    <t>APORTACIÓN INICIAL:   MONTO: $50,000,000.00   FECHA: 08/11/2007
OBSERVACIONES: LA INFORMACION REPORTADA ES DE CONFORMIDAD CON LOS ESTADOS DE CUENTA CON CIFRAS AL 31 DE JULIO DE 2012, EMITIDOS POR EL BANCO NACIONAL DEL EJÉRCITO, FUERZA AÉREA Y ARMADA, S.N.C. (BANJERCITO), INSTITUCIÓN FIDUCIARIA.</t>
  </si>
  <si>
    <t>DESTINO: HONORARIOS AL FIDUCIARIO POR EL PERIODO.
CUMPLIMIENTO DE LA MISIÓN:
DURANTE EL PERIODO NO SE REGISTRARON EROGACIONES DISTINTAS A LOS HONORARIOS AL FIDUCIARIO</t>
  </si>
  <si>
    <t>APORTACIÓN INICIAL:   MONTO: $10,000.00   FECHA: 22/12/2000
OBSERVACIONES: LA DISPONIBILIDAD ANTERIOR ($45,984,536) AL 31 DE DICIEMBRE DE 2011, ESTÁ DETERMINADA DE ACUERDO AL FLUJO DE EFECTIVO DEL CUARTO TRIMESTRE DE 2011.</t>
  </si>
  <si>
    <t>APORTACIÓN INICIAL:   MONTO: $10,000.00   FECHA: 20/10/2005
OBSERVACIONES: ---LA DISPONIBILIDAD QUE SE REPORTO EN EL RENGLÓN ANTERIOR ES DEL EJERCICIO 2011.</t>
  </si>
  <si>
    <t>APORTACIÓN INICIAL:   MONTO: $30,000.00   FECHA: 15/11/2011
OBSERVACIONES: SIN OBSERVACIONES</t>
  </si>
  <si>
    <t>DESTINO: PAGO DE GASTOS Y ACCIONES RELACIONADAS CON LA EXTINCIÓN DEL FIDEICOMISO
CUMPLIMIENTO DE LA MISIÓN:
SE CONTINUA CON LAS ACCIONES DE EXTINCIÓN</t>
  </si>
  <si>
    <t>DESTINO: LOS RECURSOS EJERCIDOS A TRAVES DEL FIDEICOMISO SE HAN UTILIZADO PARA EL DESARROLLO DE PROYECTOS DE DESARROLLO TECNOLOGICO COMO SON: DISEÑO MECANICO E INTEGRACION DE SISTEMAS HIDRAULICOS, NEUMATICOS Y ELECTRONICOS. MODERNIZACIONY AUTOMATIZACION DE MAQUINARIA Y EQUIPO. RECONSTRUCCION MECANICA Y MODERNIZACION ELECTRONICA DE MAQUINAS HERRAMIENTA. DESARROLLO DE PROYECTOS Y PRODUCTOS ESPECIALIZADOS EN LAS AREAS DE MEDICION E INSTRUMENTACION. ESTIMACION DE LA INCERTIDUMBRE DE SISTEMAS DE MEDICION PARA LA TRANSFERENCIA DE CUSTODIA. MODERNIZACION DE SISTEMAS DE MEDICION PARA ESTACIONES DE COMBUSTIBLE EN AEROPUERTOS. IMPLANTACION DE ALGORITMOS EN DIVERSOS EQUIPOS ORIENTADOS HACIA LA MEDICION DE VARIABLES. DESARROLLO E INTEGRACION DE APLICACIONES A LA MEDIDA UTILIZANDO TECNOLOGIA OPEN SOURCE. PROYECTOS LLAVE EN MANO PARA SISTEMATIZAR PROCESOS DE NEGOCIO. INGENIERIA DE PLANTAS DE PROCESOS. PROCESOS DE SOLDADURA. DISEÑO Y DESARROLLO DE EQUIPOS ESPECIALES DE PROCESO. DISEÑO Y FABRICACION DE PROTOTIPOS PARA VALIDACION DE NUEVOS PRODUCTOS PLASTICOS. DISEÑO Y FABRICACION DE DISPOSITIVOS DE MANUFACTURA DE PIEZAS DE PLASTICOS, MOLDES, TROQUELES, MATRICES Y DADOS. ESTUDIO DE RE-POTENCIACION DE TRANSMISIONES. MODERNIZACION DE TURBOCOMPRESORES. ESTUDIO DE REDISEÑO DE TRAPICHE PARA LA EXTRACCION DE JUGO DE CAÑA. ENSAYOS NO DESTRUCTIVOS. INGENIERIA DE SISTEMAS INSTRUMENTADOS DE SEGURIDAD Y SISTEMAS DE CONTROL. GESTION TECNOLOGICA.
CUMPLIMIENTO DE LA MISIÓN:
EN UN MARCO GENERAL; DESDE LA CONSTITUCION DEL FONDO DE INVESTIGACION CIENTIFICA Y TECNOLOGICA DE CIATEQ HACE 13 AÑOS, SE HA PROCURADO DESTINAR LOS RECURSOS AL FINANCIAMIENTO DE PROYECTOS DE DESARROLLO TECNOLOGICO Y DE INVESTIGACION, APOYO A LA INFRAESTRUCTURA TECNOLOGICA, ASI COMO PARA LA ASIGNACION DE ESTIMULOS EXTRAORDINARIOS AL PERSONAL CIENTIFICO Y TECNOLOGICO EN BASE A LOS RESULTADOS DE DIVERSOS PROYECTOS DESARROLLADOS CON EFICIENCIA.</t>
  </si>
  <si>
    <t>APORTACIÓN INICIAL:   MONTO: $1.00   FECHA: 02/01/2013
OBSERVACIONES: EL SALDO DEL PATRIMONIO INCLUYE $3,000,000.00 DE PESOS RECIBIDOS COMO FONDOS EN ADMINISTRACION PARA LA REALIZACION DE UN PROYECTO.</t>
  </si>
  <si>
    <t>APORTACIÓN INICIAL:   MONTO: $18,050.00   FECHA: 07/11/2000
OBSERVACIONES: EL SALDO DE "APORTACIONES DE RECURSOS FISCALES", "APORTACIONES DE RECURSOS PROPIOS (PÚBLICOS FEDERALES)", "OTROS PRODUCTOS Y BENEFICIOS", "ENTEROS A LA TESOFE" POR LA CANTIDAD DE $0.00 (CERO PESOS MN) RESPECTIVAMENTE, OBEDECE A QUE ESTE FIDEICOMISO NO HA RECIBIDO DURANTE ESTE PERIODO CANTIDAD ALGUNA POR ESTOS CONCEPTOS, NO SE HAN REALIZADO EROGACIONES ACUMULADAS NI ENTEROS A LA TESOFE. EL SALDO DE DISPONIBILIDAD A DICIEMBRE DE 2011 CORRESPONDE A LA DISPONIBILIDAD PATRIMONIAL FINAL DE ESE EJERCICIO.</t>
  </si>
  <si>
    <t>ACTINVER CASA DE BOLSA S.A DE C.V.</t>
  </si>
  <si>
    <t>91M</t>
  </si>
  <si>
    <t>FONDO DE INFORMACIÓN Y DOCUMENTACIÓN PARA LA INDUSTRIA</t>
  </si>
  <si>
    <t>FONDO DE INVESTIGACIÓN CIENTÍFICA Y DESARROLLO TECNOLÓGICO DEL FONDO DE INFORMACIÓN Y DOCUMENTACIÓN PARA LA INDUSTRIA INFOTEC</t>
  </si>
  <si>
    <t>20133891M01567</t>
  </si>
  <si>
    <t>FONDO DE INVESTIGACIÓN CIENTÍFICA Y DESARROLLO TECNOLÓGICODEL FONDO DE INFORMACIÓN Y DOCUMENTACIÓN PARA LA INDUSTRIA INFOTEC</t>
  </si>
  <si>
    <t>FINANCIAR O COMPLEMENTAR FINANCIAMIENTO DE PROYECTOS ESPECÍFICOS DE INVESTIGACIÓN, DE DESARROLLO TECNOLÓGICO Y DE INNOVACIÓN, ASÍ COMO LA CREACIÓN Y MANTENIMIENTO DE INSTALACIONES DE INVESTIGACIÓN, SU EQUIPAMIENTO, EL SUMINISTRO DE MATERIALES, EL OTORGAMIENTO DE BECAS Y FORMACIÓN DE RECURSOS HUMANOS Y ESPECIALIZADOS, LA GENERACIÓN DE PROPIEDAD INTELECTUAL Y DE INVERSIÓN ASOCIADA PARA SU POTENCIAL EXPLOTACIÓN COMERCIAL, LA CREACIÓN Y APOYO DE LAS UNIDADES DE VINCULACIÓN Y TRANSFERENCIA DEL CONOCIMIENTO, EL OTORGAMIENTO DE INCENTIVOS EXTRAORDINARIOS A LOS INVESTIGADORES DEL FIDEICOMITENTE QUE PARTICIPEN EN LOS PROYECTOS Y OTROS PROPÓSITOS DIRECTAMENTE VINCULADOS PARA PROYECTOS CIENTÍFICOS, TECNOLÓGICOS O DE INNOVACIÓN APROBADOS, ASÍ COMO LA CONTRATACIÓN DE PERSONAL POR TIEMPO DETERMINADO PARA PROYECTOS CIEENTÍFICOS, TECNOLÓGICOS O DE INNOVACIÓN.</t>
  </si>
  <si>
    <t>CI CASA DE BOLSA</t>
  </si>
  <si>
    <t>DESTINO: GASTOS DE OPERACIÓN.
CUMPLIMIENTO DE LA MISIÓN:
SE DESARROLLARON ACTIVIDADES ACADÉMICAS.</t>
  </si>
  <si>
    <t>CON REGISTRO VIGENTE AL 30 DE JULIO DE 2013</t>
  </si>
  <si>
    <t>APORTACIÓN INICIAL:   MONTO: $50,000,000.00   FECHA: 28/09/2007
OBSERVACIONES: PARA EL PAGO DE LOS SERVICIOS QUE CONTRATE POR CONDUCTO DEL FIDUCIARIO, PARA LLEVAR A CABO LAS EVALUACIONES DE LAS POLÍTICAS PÚBLICAS EN MATERIA DE SEGURIDAD PÚBLICA, ASÍ COMO LA EVALUACIÓN DE LA ACTUACIÓN Y EL DESEMPEÑO DE LA AUTORIDAD POLICIAL, CON BASE EN INDICADORES CAPACES DE GENERAR CONDICIONES DE CREDIBILIDAD Y CONFIANZA EN LA SOCIEDAD CIVIL, EN CUMPLIMIENTO A LO DISPUESTO EN LA CLÁUSULA QUINTA DEL CONTRATO.</t>
  </si>
  <si>
    <t>APORTACIÓN INICIAL:   MONTO: $776,000,000.00   FECHA: 28/09/2007
OBSERVACIONES: PARA CONTINUAR REALIZANDO ENTRE OTRAS LAS EROGACIONES CORRESPONDIENTES A LOS PROYECTOS AUTORIZADOS POR EL COMITÉ TÉCNICO ENTRE LOS QUE SE ENCUENTRAN: TRABAJOS DE ADECUACIÓN DE INFRAESTRUCTURA, EQUIPAMIENTO Y CERCO PERIMETRAL EN EL COMPLEJO PENITENCIARIO ISLAS MARIAS, CONSTRUCCIÓN DE LA CUARTA ETAPA DE AMPLIACIÓN DE INFRAESTRUCTURA, EN EL CENTRO PENITENCIARIO FEDERAL NO. 4 NOROESTE, EN CUMPLIMIENTO EN LO DISPUESTO A LA CLÁUSULA QUINTA DEL CONTRATO.</t>
  </si>
  <si>
    <t>DESTINO: NO SE REALIZARON EROGACIONES.
CUMPLIMIENTO DE LA MISIÓN:
SE ENCUENTRA PENDIENTE QUE LA INSTITUCIÓN FIDUCIARIA REMITA A LA UNIDAD DE BANCA DE DESARROLLO EL PROYECTO DE CONVENIO DE EXTINCIÓN ACTUALIZADO, PARA SU REVISIÓN.</t>
  </si>
  <si>
    <t>ENTREGAR RECURSOS A LAS DEPENDENCIAS Y ENTIDADES FEDERALES PARA LAS OBRAS Y ACCIONES DE RECONSTRUCCIÓN QUE SON RESPONSABILIDAD DEL GOBIERNO FEDERAL POR LA OCURRENCIA DE DESASTRES NATURALES.</t>
  </si>
  <si>
    <t>DESTINO: IMPUESTOS DIVERSOS, HONORARIOS.
CUMPLIMIENTO DE LA MISIÓN:
EL FIDEICOMISO CUENTA CON RECURSOS QUE CONSTITUYEN FONDOS DE GARANTIAS QUE PERMITIRAN ACCEDER A CREDITOS A DIVERSAS MPYMES</t>
  </si>
  <si>
    <t>DESTINO: NO HAY EGRESOS AL PERIODO QUE SE REPORTA
CUMPLIMIENTO DE LA MISIÓN:
ASIGNACION DE LOS RECURSOS A DIVERSOS PROGRAMAS EN CUMPLIMIENTO DE LOS FINES PARA LOS QUE FUE CONSTITUIDO EL FIDEICOMISO.</t>
  </si>
  <si>
    <t>APORTACIÓN INICIAL:   MONTO: $0.01   FECHA: 10/12/2002
OBSERVACIONES: EL H. COMITÉ TÉCNICO DE ESTE FIDEICOMISO DETERMINÓ QUE NO ES NECESARIO REALIZAR APORTACIONES AL MISMO, EN VIRTUD DEL ELEVADO INDICE DE CAPITALIZACIÓN DEL BANCO.</t>
  </si>
  <si>
    <t>DESTINO: NINGUNO
CUMPLIMIENTO DE LA MISIÓN:
POR MANTENERSE EL INDICE DE CAPITALIZACION ICAP POR ARRIBA DEL MINIMO ESTABLECIDO, NO HA SIDO NECESARIO APORTAR RECURSOS AL FIDEICOMISO.</t>
  </si>
  <si>
    <t>DESTINO: PAGO OPORTUNO DE: OBLIGACIONES DE PENSIONES Y/O JUBILACIONES, GASTOS DE SERVICIO MÉDICO Y BENEFICIOS AL FALLECIMIENTO.
CUMPLIMIENTO DE LA MISIÓN:
PAGO PUNTUAL DE 7,491 PENSIONES Y JUBILACIONES DE FIDEICOMISARIOS, ASIMISMO, SE OTORGO ATENCIÓN MÉDICO-QUIRURGICA, FARMACEUTICA Y HOSPITALARIA A 15,616 DERECHOHABIENTES AL CIERRE DEL MES DE JUNIO DE 2013.</t>
  </si>
  <si>
    <t>APORTACIÓN INICIAL:   MONTO: $47,000,000.00   FECHA: 14/02/2002
OBSERVACIONES: LOS SALDOS SE INTEGRAN CON LA INFORMACION RECIBIDA RESPONSABILIDAD DEL FIDUCIARIO SANTANDER SERFIN, LAS CUALES SON CIFRAS EN CONCILIACION</t>
  </si>
  <si>
    <t>APORTACIÓN INICIAL:   MONTO: $90,710,095.49   FECHA: 28/06/2002
OBSERVACIONES: LOS SALDOS SE INTEGRAN CON LA INFORMACIÓN RECIBIDA RESPONSABILIDAD DEL FIDUCIARIO SANTANDER SERFIN. LAS CIFRAS REFLEJADAS SE ENCUENTRAN EN CONCILIACION</t>
  </si>
  <si>
    <t>APORTACIÓN INICIAL:   MONTO: $122,486,095.27   FECHA: 14/05/1993
OBSERVACIONES: LOS SALDOS SE INTEGRAN CON LA INFORMACION RECIBIDA RESPONSABILIDAD DEL FIDUCIARIO BBVA BANCOMER, NO SE OMITE MENCIONAR QUE LA INFORMACIÓN SE PRESENTA CON CIFRAS CONCILIADAS</t>
  </si>
  <si>
    <t>APORTACIÓN INICIAL:   MONTO: $1,000,000.00   FECHA: 28/03/2007
OBSERVACIONES: ACTUALMENTE SE HA ALCANZADO LA META DE CAPITAL OBJETIVO POR LO QUE YA NO SE INVIERTE EN NUEVOS PROYECTOS Y SOLO SE REALIZA LA APORTACION DE RECURSOS DE LOS COMPROMISOS PREVIAMENTE CONTRAIDOS, POR LO QUE SE ESTA EN CONDICIONES DE DECRETAR EL CIERRE DEL PERIODO DE INVERSIÓN, PARA CONTINUAR CON EL PROCESO DE ADMINISTRACION DE LAS EMPRESAS EN OPERACIÓN.</t>
  </si>
  <si>
    <t>GEOTEL S. A. DE C.V.</t>
  </si>
  <si>
    <t>201306HAT01568</t>
  </si>
  <si>
    <t>FONDO DE INVERSION DE CAPITAL EN AGRONEGOCIOS (FICA SURESTE 2)</t>
  </si>
  <si>
    <t>CREACION DE UN PATRIMONIO AUTONOMO QUE PERMITA AL FIDEICOMITENTE Y A LOS FIDEICOMITENTES ADHERENTES LA INTEGRACION DE UN FONDO QUE SERA DESTINADO A LA PROMOCION DE LA INVERSION DE CAPITAL DE RIESGO EN LOS ESTADOS DE CHIAPAS, TABASCO Y YUCATAN, AL FOMENTO, DESARROLLO Y CONSOLIDACION DE EMPRESAS DEL SECTOR RURAL, AGROINDUSTRIAL Y AGRONEGOCIOS NUEVAS, DE RECIENTE CREACION Y/O DE TIEMPO DE OPERACION PERO CON POTENCIAL DE CRECIMIENTO, NO LISTADAS EN BOLSA AL MOMENTO DE LA INVERSION</t>
  </si>
  <si>
    <t>DESTINO: PROYECTO "ACCIONES PARA ATENDER LA DEMANDA DE SERVICIOS AEROPORTUARIOS DEL CENTRO DEL PAÍS",ESPECÍFICAMENTE EN TERMINAL 1: AMPLIACIÓN AMBULATORIO FASE II Y III; AMPLIACIÓN EDIFICIO TERMINAL ÁREA INTERNAL; DRENAJE PLUVIAL EN VIALIDADES; REHABILITACIÓN CÁRCAMOS; CONSTRUCCIÓN RODAJES; DEMOLICIONES; REUBICACIONES; CONSTRUCCIÓN EDIFICIO Y ESTACIONAMIENTO PARA EL SENEAM. TERMINAL 2: PROYECTOS EJECUTIVOS; TRANSPORTE INTERTERMINALES; CIMENTACIÓN; ESTRUCTURA METÁLICA DE LOS EDIFICIOS DEDO NORTE Y SUR, EDIFICIO TERMINAL Y PATIO DEL HOTEL; CONSTRUCC. INSTALACIONES DE COMBUSTIBLES; DISTRIBUIDORES VIALES 1 Y 2; TERRACERÍAS Y PAVIMENTO DE CONCRETO ASFALTICO; PLATAFORMA COMERCIAL; PASILLOS TELESCÓPICOS, RODAJE DELTA, DRENAJE PROFUNDO, MALLA PERIMETRAL, ADQUISICIÓN DEL SISTEMA AEROPORTUARIO, EQUIPAMIENTO, PLAN AMBIENTAL Y SUPERVISIÓN DE LAS OBRAS DE LA T2, CONSTRUCCIÓN DE TERRAPLÉN, LEVANTAMIENTO FÍSICO, FOTOGRÁFICO Y TOPOGRÁFICO, ELABORACIÓN DE LIBROS BLANCOS, ANÁLISIS GEOTECNIA Y SALINIDAD, ACTUALIZACIÓN PROGRAMA MAESTRO DE DESARROLLO AICM, HANGAR DEL ESTADO MAYOR PRESIDENCIAL: REALIZACIÓN DE PROYECTOS Y EJECUCION DE OBRAS DE MANTENIMIENTO, TOLUCA:REENCARPETADO DE PISTAS, CONSTRUCCIÓN DE DUCTOS, ENTUBAMIENTO EN CABECERAS, AMPLIACIÓN DEL EDIFICIO TERMINAL Y ADQUISICIÓN DE TERRENOS. CUERNAVACA:REENCARPETADO DE PISTAS Y ADQUISICIÓN DE TERRENOS. OTROS:HONORARIOS DE LA FIDUCIARIA.
CUMPLIMIENTO DE LA MISIÓN:
EN LA TERMINAL 1 Y 2 SE TIENE UN AVANCE GLOBAL DEL 100% Y SE CONCLUYO EL DISTRIBUIDOR VIAL NO. 2 AL 100%, POR LO QUE SE ESTA EN PROCESO LA RECOPILACIÓN E INTEGRACION DE LA INFORMACIÓN PARA LA ENTREGA A LA SCT (DGAC), EN LOS TRABAJOS DE MANTENIMIENTO EN EL HANGAR DEL ESTADO MAYOR PRESIDENCIAL SE TIENE UN 99% DE AVANCE FINANCIERO.</t>
  </si>
  <si>
    <t>DESTINO: LO APLICADO PARA LA INTRUMENTACION DE PROYECTOSSE REFLEJA DE FORMA ACUMULADA EN ENTREGAS PATRIMONIALES -308,240,395.68
CUMPLIMIENTO DE LA MISIÓN:
.</t>
  </si>
  <si>
    <t>DESTINO: APOYAR, PARCIALMENTE, LOS PROYECTOS DE CARÁCTER EDUCATIVO, CULTURAL Y ACADÉMICO QUE AYUDEN A ESTRECHAR LOS LAZOS DE AMISTAD, ASÍ COMO A INCREMENTAR EL CONOCIMIENTO MUTUO (MÉXICO-JAPÓN).
CUMPLIMIENTO DE LA MISIÓN:
SE LLEVÓ A CABO LA LI REUNIÓN DEL COMITÉ TÉCNICO, EL 23 DE ABRIL DE 2013. SE APROBARON 9 PROYECTOS</t>
  </si>
  <si>
    <t>APORTACIÓN INICIAL:   MONTO: $23,610,000.00   FECHA: 02/02/1982
OBSERVACIONES: LA APORTACIÓN INICIAL ES EN VIEJOS PESOS Y LA FECHA ES ESTIMADA POR NO CONTARSE CON EL DATO EXACTO.</t>
  </si>
  <si>
    <t>DESTINO: LOS RECURSOS AUTORIZADOS EN EL EJERCICIO 2013, POR EL H. CONGRESO DE LA UNIÓN, PARA LA OPERACIÓN DEL PEC EN EL CICLO ESCOLAR 2013-2014, ASCIENDEN A LA CANTIDAD DE $2,008.9 MILLONES DE PESOS, DE LOS CUALES $1,939.1 MILLONES DE PESOS CORRESPONDEN A SUBSIDIOS A TRANSFERIRSE A LOS FEEC, SIENDO $1,657.9 MILLONES DE PESOS PARA TRANSFORMAR LA GESTIÓN ESCOLAR Y $281.2 MILLONES DE PESOS SE DESTINAN PARA IMPULSAR PROYECTOS DE INNOVACIÓN Y PARA GASTO DE OPERACIÓN CENTRAL SE DESTINAN 69.8 MILLONES DE PESOS
CUMPLIMIENTO DE LA MISIÓN:
PARA EL CICLO ESCOLAR 2011-2012 SE CUENTA CON UNA CIFRA PRELIMINAR DE 54,656 ESCUELAS BENEFICIADAS Y EL MISMO NÚMERO DE CONSEJOS ESCOLARES O EQUIVALENTES: 54,656; ASIMISMO SE PREVÉ ALCANZAR UN TOTAL DE 48,948 DIRECTORES CAPACITADOS EN GESTIÓN. PARA EL CICLO ESCOLAR 2013-2014 SE TIENE PROGRAMADA UNA META DE 52,500 ESCUELAS A BENEFICIAR.</t>
  </si>
  <si>
    <t>APORTACIÓN INICIAL:   MONTO: $32,978,793.00   FECHA: 18/12/2001
OBSERVACIONES: EN LOS INDICADORES DEL CUMPLIMIENTO DE LAS METAS, NO SE DA LA OPCIÓN DE OTROS O DE ACREDITADO QUE ES LA UNIDAD DE MEDIDA UTILIZADO EN EL SUBSISTEMA. EL RECUADRO DE DISPONIBILIDAD DE 2011 SE MODIFICO TODA VEZ QUE ESTABA REPORTANDO LA DE 2012</t>
  </si>
  <si>
    <t>DESTINO: APOYO A LOS PROYECTOS ESPECÍFICOS VINCULADOS CON EL SECTOR PRODUCTIVO Y RELATIVOS A LA INVESTIGACIÓN CIENTÍFICA Y TECNOLÓGICA, ASÍ MISMO, LA CREACIÓN Y MANTENIMIENTO DE INSTALACIONES DE INVESTIGACIÓN, DESARROLLO CIENTÍFICO Y TECNOLÓGICO, SU EQUIPAMIENTO Y SUMINISTRO DE MATERIALES. POR OTRO LADO SE OTORGARON INCENTIVOS A INVESTIGADORES EN LOS PROYECTOS ANTES MENCIONADOS.
CUMPLIMIENTO DE LA MISIÓN:
ADMINISTRAR LOS RECURSOS FINANCIEROS PROVENIENTES DE LAS DEPENDENCIAS POLITÉCNICAS PARA EL FINANCIAMIENTO DE PROYECTOS ESPECÍFICOS DE INVESTIGACIÓN CIENTÍFICA Y DESARROLLO TECNOLÓGICO, LA CREACIÓN Y MANTENIMIENTO DE INSTALACIONES DE INVESTIGACIÓN Y DESARROLLO TECNOLÓGICO.</t>
  </si>
  <si>
    <t>APORTACIÓN INICIAL:   MONTO: $63,337.00   FECHA: 19/12/1997
OBSERVACIONES: LA FINALIDAD DEL CONTRATO DE FIDEICOMISO ES LA CREACIÓN DE UNA RESERVA FINANCIERA, QUE PERMITA A LA FIDEICOMITENTE EFECTUAR PAGOS DE PRIMA DE ANTIGÜEDAD, QUE LE CORRESPONDE A LOS BENEFICIARIOS DE ESTE INSTRUMENTO. EL FIDEICOMISO SE CREA CON FUNDAMENTO EN EL ARTÍCULO 162. DE LA LEY FEDERAL DEL TRABAJO Y TIENE COMO OBJETO LA CREACIÓN DE UNA RESERVA FINANCIERA PARA EL PAGO DE PRIMA DE ANTIGÜEDAD A LOS TRABAJADORES DE EDUCAL, NO ES UN FIDEICOMISO QUE TENGA ESTRUCTURA PROPIA, POR LO QUE NO CUENTA CON ESTADOS FINANCIEROS PROPIOS QUE TENGAN QUE SER DICTAMINADOS.</t>
  </si>
  <si>
    <t>DESTINO: APLICACIÓN DE RECURSOS FIDEICOMITIDOS EN EL DESARROLLO DE LOS PROYECTOS DE INVESTIGACIÓN AUTORIZADOS POR EL COMITÉ TÉCNICO EN RESPUESTA A LAS CONVOCATORIAS DEL MISMO. SE REFIERE AL PAGO DE SERVICIOS PROFESIONALES, COMPRA DE MATERIALES Y SUMINISTROS, SERVICIOS DE TRASLADO E INFORMACIÓN, ETC.
CUMPLIMIENTO DE LA MISIÓN:
ESTUDIOS DE LA REGION DE AMERICA DEL NORTE EN DIVERSAS DESCIPLINAS DEL CONOCIMIENTO. ESTE PROGRAMA HA ELABORADO 43 PROYECTOS DE INVESTIGACION EN TEMAS COMUNES; CANADA, ESTADOS UNIDOS Y MEXICO Y A DEMAS A EFECTUADO 32 CONVOCATORIAS.</t>
  </si>
  <si>
    <t>APORTACIÓN INICIAL:   MONTO: $320,332.00   FECHA: 12/01/2004
OBSERVACIONES: CABE COMENTAR, QUE LOS ESTADOS DE CUENTA QUE EMITE LA FIDUCIARIA SON DE MANERA MENSUAL Y DE FORMA ACUMULADA, POR LO QUE SE ADJUNTAN LOS DOCUMENTOS: RESUMEN EJECUTIVO, INFORME, BALANCE GENERAL, ESTADO DE RESULTADOS, NOTAS AL BALANCE Y ESTADO, COMPOSICIÓN DE RENDIMIENTOS, COMPOSICIÓN DE LA CARTERA MENSUALES. EL DESPACHO A. GARCIA LOPEZ Y ASESORES, S.C. REALIZA EL DICTAMEN DE LOS ESTADOS FINANCIEROS DEL EJERCICIO 2012 CONFORME A LOS TERMINOS DE REFERENCIA DE LA SECRETARIA DE LA FUNCION PUBLICA PARA AUDITORIAS EN MATERIA FINANCIERA PRESUPUESTAL A ENTES PUBLICOS DE LA APF Y ESTE CONCLUYO EL 31-MAR-2013, NO OBSTANTE LAS CIFRAS SON LAS DEFINITIVAS Y CORRESPONDEN A LAS PRESENTADAS EN LA CUENTA PUBLICA Y EL SISTEMA INTEGRAL DE INFORMACION.</t>
  </si>
  <si>
    <t>APORTACIÓN INICIAL:   MONTO: $300,000,000.00   FECHA: 16/10/1986
OBSERVACIONES: EN EL MES DE MAYO EL INAH DEPOSITO LA CANTIDAD DE $1'500,000.00 PARA EL FIDEICOMISO, DADO QUE EN ESA FECHA LO TENIA PROGRAMADO EN SU PRESUPUESTO.</t>
  </si>
  <si>
    <t>DESTINO: PROGRAMAS DEDICADOS AL MEJORAMIENTO DEL SISTEMA DE DRENAJE DEL VALLE DE MÉXICO.
CUMPLIMIENTO DE LA MISIÓN:
LA CONAGUA INFORMA QUE SE REPORTARÁN EN CADA CIERRE DE PROYECTO.</t>
  </si>
  <si>
    <t>DESTINO: GASTOS POR ELABORACIÓN DEL PROYECTO EJECUTIVO Y LA CONSTRUCCIÓN DEL TÚNEL EMISOR ORIENTE, ASÍ COMO LA ADQUISICIÓN DE 6 MAQUINAS TUNELADORAS, SUPERVISIÓN EXTERNA, GERENCIAS EXTERNAS PARA LA CONSTRUCCIÓN Y ASISTENCIA ESPECIALIZADA EN LOS EQUIPOS EXCAVADORES; ADQUISICIÓN Y RENTA DE TERRENOS PARA LA EXCAVACIÓN DEL TÚNEL, ASÍ COMO DIVERSOS ESTUDIOS, ASESORÍAS Y DICTÁMENES CORRESPONDIENTES AL PROCESO CONSTRUCTIVO DE TÚNEL EMISOR ORIENTE LOCALIZADO EN EL D.F., ESTADO DE MÉXICO Y ESTADO DE HIDALGO. LOS RECURSOS SON APLICADOS EN LA AMPLIACIÓN DEL SISTEMA DE DRENAJE DE LA ZONA METROPOLITANA DEL VALLE DE MÉXICO, A FIN DE EVITAR INUNDACIONES, ASIMISMO, PARA HACER SUSTENTABLE EL RECURSO HÍDRICO, MEJORANDO EL ABASTECIMIENTO DEL AGUA POTABLE, EVITANDO LA SOBREEXPLOTACIÓN DE LOS MANTOS ACUÍFEROS E INCREMENTAR LA COBERTURA EN EL RUBRO DE SANEAMIENTO DE AGUAS NATURALES.
CUMPLIMIENTO DE LA MISIÓN:
LA CONAGUA SEÑALA QUE SE REPORTARÁN HASTA LA CONCLUSIÓN DEL PROYECTO.</t>
  </si>
  <si>
    <t>APORTACIÓN INICIAL:   MONTO: $3,276,000.00   FECHA: 07/03/1994
OBSERVACIONES: NOTA AL PATRIMONIO NETO TOTAL: LOS RECURSOS FEDERALES APORTADOS A LOS PROGRAMAS DE CONSOLIDACIÓN DEL SISTEMA DE ÁREAS NATURALES PROTEGIDAS FASES I Y II Y "FONDO PARA LA CONSERVACIÓN DE LA MARIPOSA MONARCA" SE REPORTAN A TRAVÉS DEL COMITÉ TÉCNICO DEL FONDO PARA ÁREAS NATURALES PROTEGIDAS DE LA CONANP. RENDIMIENTOS FINANCIEROS DISPONIBLES PARA EL AÑO SIGUIENTE. EL ÓRGANO INTERNO DE CONTROL EN LA SEMARNAT LLEVÓ A CABO LA AUDITORÍA 29/2009 A LA DIRECCIÓN GENERAL DE PROGRAMACIÓN Y PRESUPUESTO, MISMA QUE CONSIDERÓ AL ACTO JURÍDICO EN CUESTIÓN, DE FECHA 21 DE DICIEMBRE DE 2009. LA DISPONIBILIDAD A DICIEMBRE DE 2011 QUE SE REPORTA, CORRESPONDE A LA SUMA DE LOS INTERESES GENERADOS EN DICHO EJERCICIO FISCAL DISPONIBLES EN 2012, REPORTADO ASÍ EN SU MOMENTO POR EL FMCN.</t>
  </si>
  <si>
    <t>APORTACIÓN INICIAL:   MONTO: $1.00   FECHA: 18/03/1967
OBSERVACIONES: SE DISEÑO PLAN DE TRABAJO PARA REVISIÓN DE DATOS DEL CONVENIO DE EXTINCIÓN A PARTIR DEL AÑO 2012, DESDE EL PRIMER INFORME TRIMESTRAL EN EL RUBRO CORRESPONDIENTE AL SALDO FINAL DEL EJERCICIO FISCAL ANTERIOR, SE CONSIDERÓ EL TOTAL DEL PASIVO Y PATRIMONIO, TAL COMO LO REFLEJAN LOS ESTADOS FINANCIEROS QUE SUSCRIBE LA FIDUCIARIA BANOBRAS, ESTO CON EL PROPÓSITO DE DAR MAYOR CLARIDAD A LOS RECURSOS CON LOS QUE CUENTA EL FIDEICOMISO.</t>
  </si>
  <si>
    <t>DESTINO: EL QUE ESTABLECE LA REGLA OCTAVA DEL ACUERDO POR EL QUE SE MODIFICAN LAS REGLAS DE OPERACION DEL FONDO DE ESTABILIZACION PARA LA INVERSION EN INFRAESTRUCTURA DE PETROLEOS MEXICANOS, PUBLICADO POR LA SHCP EN EL DIARIO OFICIAL DE LA FEDERACION EL 2 DE FEBRERO DE 2010.
CUMPLIMIENTO DE LA MISIÓN:
DURANTE EL EJERCICIO FISCAL DE 2012 EL FONDO FEIIP, NO TUVO EJERCICIO DE RECURSOS, POR LO QUE EL SALDO DE $ 1,353,481,800.66 ES EL QUE REPORTA LA INSTITUCIÓN FINANCIERA HSBC EN SUS ESTADOS FINANCIEROS AL 31 DE DICIEMBRE DE 2012.</t>
  </si>
  <si>
    <t>APORTACIÓN INICIAL:   MONTO: $9,429,600,000.00   FECHA: 22/04/2009
OBSERVACIONES: ESTE REPORTE SE ELABORÓ A PARTIR DE LO EXPRESADO EN LOS ESTADOS FINANCIEROS ENTREGADOS POR LA INSTITUCIÓN BANCARIA ADMINISTRADORA DEL FONDO Y LAS CONSIDERACIONES INDICADAS EN EL OFICIO GT-056-2010 DE FECHA 12-ENE-2010 PARA EL CASO DEL FEIIP, SE INCLUYE UN IMPORTE DE 1,353,481,800.66 PESOS QUE CORRESPONDE A LA TRANSFERENCIA DE RECURSOS A LA TESOFE, PARA SER DESTINADOS AL FONDO DE ESTABILIZACIÓN DE LOS INGRESOS PETROLEROS, SEGÚN OFICIO NO. 349-B-046 DE FECHA 21 DE MARZO DE 2013 DE LA SHCP.</t>
  </si>
  <si>
    <t>DESTINO: NO APLICABLE
CUMPLIMIENTO DE LA MISIÓN:
SE CONTINUA CON EL CUMPLIMIENTO DE LOS FINES DEL FIDEICOMISO.</t>
  </si>
  <si>
    <t>DESTINO: APOYO A 5 PROYECTOS DE INVESTIGACION Y DESARROLLO
CUMPLIMIENTO DE LA MISIÓN:
SE APOYARON 5 PROYECTOS</t>
  </si>
  <si>
    <t>APORTACIÓN INICIAL:   MONTO: $505,950.00   FECHA: 21/12/2000
OBSERVACIONES: NO HAY</t>
  </si>
  <si>
    <t>DESTINO: OTRAS APORTACIONES Y DEVOLUCION DE PROYECTOS
CUMPLIMIENTO DE LA MISIÓN:
DURANTE EL PERIODO QUE SE INFORMA SE HAN FORMALIZADO 1.1 MILLONES DE PESOS PARA EL PAGO DEL PROTOCOLO DE CARTAGENA</t>
  </si>
  <si>
    <t>DESTINO: A) LA INVESTIGACIÓN CIENTIFICA Y TECNOLÓGICA APLICADA, TANTO A LA EXPLOTACIÓN, EXPLORACIÓN Y REFINACIÓN DE HIDROCARBUROS, COMO A LA PRODUCCIÓN DE PETROQUÍMICOS BÁSICOS; B) LA ADOPCIÓN, INNOVACIÓN, ASIMILACIÓN Y DESARROLLO TECNOLÓGICO EN LAS MATERIAS SEÑALADAS EN EL INCISO ANTERIOR; C) LA FORMACIÓN DE RECURSOS HUMANOS ESPECIALIZADOS EN LA INDUSTRIA PETROLERA, A FIN DE COMPLEMENTAR LA ADOPCIÓN, INNOVACIÓN, ASIMILACIÓN Y DESARROLLO TECNOLÓGICO QUE IMPULSARA EL FIDEICOMISO
CUMPLIMIENTO DE LA MISIÓN:
DURANTE EL PERIODO QUE SE INFORMA HAN APORTADO 6422.79 MILLONES DE PESOS Y SE HAN APROBADO 2191.26 MILLONES DE PESOS PARA EL DESARROLLO DE PROYECTOS.</t>
  </si>
  <si>
    <t>DESTINO: PROMOVER ACCIONES CIENTÍFICAS, TECNOLÓGICAS, DE INNOVACIÓN DE ALTO IMPACTO Y LA FORMACIÓN DE RECURSOS HUMANOS ESPECIALIZADOS QUE CONTRIBUYAN AL DESARROLLO REGIONAL, A LA COLABORACIÓN E INTEGRACIÓN DE LAS REGIONES DEL PAÍS Y AL FORTALECIMIENTO DE LOS SISTEMAS LOCALES DE CIENCIA, TECNOLOGÍA E INNOVACIÓN.
CUMPLIMIENTO DE LA MISIÓN:
SE FORMALIZARON 2 PROYECTOS DE LA CONVOCATORIA POR UN MONTO TOTAL DE 63.98 MILLONES</t>
  </si>
  <si>
    <t>APORTACIÓN INICIAL:   MONTO: $8,500,000.00   FECHA: 24/11/2000
OBSERVACIONES: EN EL SISTEMA DEL PROCESO INTEGRAL DE PROGRAMACIÓN Y PRESUPUESTO "PIPP" DEL EJERCICIO 2013, SE ENCUENTRA VIGENTE LA CLAVE DE ACTUALIZACIÓN DEL FIDEICOMISO 597 ACTINVER. NOTA: LA CANTIDAD DE 15,856,545.91 CORRESPONDE A LA DISPONIBILIDAD FINAL DEL EJERCICIO 2012</t>
  </si>
  <si>
    <t>DESTINO: APORTACIONES AL GRAN TELESCOPIO DE CANARIAS, ESPAÑA PARA LA UTILIZACIÓN FUTURA DEL "GTC", ASÍ COMO LA PARTICIPACIÓN EN SU PUESTA EN MARCHA Y OPERACIÓN
CUMPLIMIENTO DE LA MISIÓN:
CONTRIBUCIÓN PARA LA OPERACIÓN DE NUEVOS DESARROLLOS DEL GTC, CORRESPONDIENTES AL 5% DE SU PARTICIPACIÓN, LA CANTIDAD ANUAL DE 150,000 EUROS AL TIPO DE CAMBIO ESTIMADO DE 16.8600, ARROJANDO LA CANTIDAD DE $2,529,000.00. DICHA APORTACIÓN SE TIENE PROGRAMADA PARA EL MES DE NOVIEMBRE O DICIEMBRE 2013</t>
  </si>
  <si>
    <t>APORTACIÓN INICIAL:   MONTO: $2,964,500.00   FECHA: 31/10/2000
OBSERVACIONES: APORTACIONES AL "GTC" DE CANARIAS, ESPAÑA, PARA LA PARTICIPACIÓN CIENTÍFICA. EN EL SISTEMA DEL PROCESO INTEGRAL DE PROGRAMACIÓN Y PRESUPUESTO "PIPP" DEL EJERCICIO 2013, SE ENCUENTRA VIGENTE LA CLAVE DE ACTUALIZACIÓN DEL CONTRATO ANÁLOGO.</t>
  </si>
  <si>
    <t>DESTINO: PAGO DE LAS AYUDAS EXTRAORDINARIAS A QUE SE REFIERE EL "DECRETO POR EL QUE SE OTORGAN AYUDAS EXTRAORDINARIAS CON MOTIVO DEL INCENDIO OCURRIDO EL 5 DE JUNIO DE 2009 EN LA GUARDERÍA ABC, SOCIEDAD CIVIL, EN LA CIUDAD DE HERMOSILLO, SONORA",PAGO POR LOS GASTOS DE ADMINISTRACIÓN DEL FIDEICOMISO Y PAGO DE AUDITORÍAS.
CUMPLIMIENTO DE LA MISIÓN:
1.- PAGOS DE LAS AYUDAS VITALICIAS POR SOLIDARIDAD. 2.- PAGOS DEL SEGURO DE SALUD PARA LA FAMILIA. 3.- PAGOS DE AYUDAS POR CONCEPTO DE ENERGÍA ELÉCTRICA. 4.- PAGOS DE AYUDAS PARA EDUCACIÓN.</t>
  </si>
  <si>
    <t>Tercer Trimestre 2013</t>
  </si>
  <si>
    <t>DESTINO: APOYOS PARA BENEFICIAR A LOS HIJOS DE LOS MIEMBROS DEL EMP QUE SUFRAN UNA INCAPACIDAD TOTAL O PERMANENTE O BIEN FALLEZCAN COMO CONSECUENCIA DE UN ACCIDENTE EN EL EJERCICIO DE SUS FUNCIONES.
CUMPLIMIENTO DE LA MISIÓN:
DURANTE 2013 SE APOYARON EN PROMEDIO A 34 HIJOS DE LOS MILITARES PERTENECIENTES AL EMP QUE FALLECIERON EN EL EJERCICIO DE SUS FUNCIONES, CORRESPONDIENTES A: NIVEL PREESCOLAR, PRIMARIA, SECUNDARIA, PREPARATORIA Y EQUIVALENTE Y A NIVEL PROFESIONAL. CABE SEÑALAR QUE NO ES POSIBLE PREVER EL NÙMERO DE BENEFICIARIOS QUE PUEDAN INCREMENTAR LA META.</t>
  </si>
  <si>
    <t>DESTINO: $65,707.12 POR CONCEPTO DE HONORARIOS PROFESIONALES, $6,306,548.11 POR CONCEPTO DEL ATLAS DE PELIGROS Y RIESGOS PARA EL ESTADO DE COLIMA, $9,130,687.09 POR CONCEPTO DEL ATLAS DE RIESGO DEL ESTADO DE BAJA CALIFORNIA Y $5,442,181.83 POR CONCEPTO DE PROYECTO ESTRATEGIA INTEGRAL PARA EL MEJORAMIENTO DE LA CULTURA DE PREVENCIÓN Y AUTOPROTECCIÓN ANTE SISMOS Y $10,377.05 POR CONCEPTO DE IMPUESTOS ENTERADOS SOBRE HONORARIOS PROFESIONALES.
CUMPLIMIENTO DE LA MISIÓN:
LA ADMINISTRACIÓN DE LOS RECURSOS QUE INTEGREN SU PATRIMONIO, LOS CUALES SE DEBERÁN DESTINAR PARA EJECUTAR LAS ACCIONES Y REALIZAR LAS EROGACIONES RELATIVAS A LA PROMOCIÓN Y FOMENTO EN MATERIA DE PREVENCIÓN EN CUMPLIMIENTO A LO DISPUESTO EN EL ARTÍCULO 63 DE LA LEY GENERAL DE PROTECCIÓN CIVIL.</t>
  </si>
  <si>
    <t>DESTINO: AL TERCER TRIMESTRE DEL 2013 LA ENTREGA DE APOYOS FUE DE $381,035,583.62, LOS HONORARIOS A BANSEFI POR DISPERSIONES SUMARON $2,314,490.00, LAS COMISIONES MULTIVA LA CANTIDAD DE $765.60, POR CONCEPTO DE PAGO DE AUDITORIA EXTERNA $80,567.80, CABE DESTACAR QUE AL SALDO NETO SE LE RECONOCIÓ EL SALDO DE DEUDORES DIVERSOS DEL PERIODO CORRESPONDIENTE. ASIMISMO, HA DICHOS MONTOS SE LES DISMINUYO LA APLICACION A DEUDORES DIVERSOS POR LA CANTIDAD DE $185,003,583.62 Y $20,533.41 POR CONCEPTO DE AJUSTE A PAGOS DE HONORARIOS FIDUCIARIOS EL CUAL YA NO SE ENCUENTRA CONTEMPLADO EN EL ESTADO DE POSICIÓN FINANCIERA CORRESPONDIENTE AL MES DE SEPTIEMBRE TAL Y COMO HA SIDO INFORMADO POR LA FIDUCIARIA DEL FIDEICOMISO, SIN EMBARGO, DICHA CANTIDAD AUN SE ENCUENTRA CONTEMPLADA DENTRO DEL ARCHIVO DE PATRIMONIO DEL FIDEICOMISO, MOTIVO POR EL CUAL FUÉ RESTADA DEL MISMO. POR ULTIMO, CABE RESALTAR QUE LA INFORMACIÓN CONTENIDA TANTO EN LOS ESTADOS DE POSICIÓN FINANCIERA COMO EN EL ARCHIVO DEL PATRIMONIO DEL FIDEICOMISO, ES INFORMACIÓN PROPORCIONADA ÚNICA Y EXCLUSIVAMENTE POR LA INSTITUCIÓN FIDUCIARIA, LA CUAL ES LA ÚNICA RESPONSABLE DE LA INFORMACIÓN QUE EN ELLOS SE ENCUENTRE CONTENIDA.
CUMPLIMIENTO DE LA MISIÓN:
AL TERCER TRIMESTRE DEL EJERCICIO FISCAL 2013, SE CONTINUA CON EL PAGO A LOS BENEFICIARIOS RESPECTO A LAS LISTAS 40, 41, 42, 43, 44, 45 Y 46 INTEGRADAS POR 109,659 BENEFICIARIOS. ASIMISMO, CON FECHA 25 DE OCTUBRE DE 2013 VENCE EL TERMINO PARA EL PAGO DEL APOYO SOCIAL RESPECTO A LAS LISTAS 40, 41 Y 42. EN CUANTO A LAS LISTAS 43, 44, 45 Y 46,EL PLAZO PARA LA ENTREGA DEL APOYO SOCIAL VENCE EL 2 DE ENERO DE 2014.</t>
  </si>
  <si>
    <t>DESTINO: PAGO DE DIVERSOS PROYECTOS AUTORIZADOS POR EL COMITE TECNICO EN SU OPORTUNIDAD
CUMPLIMIENTO DE LA MISIÓN:
SE ANEXA ARCHIVO CON EL REPORTE DE CUMPLIMIENTO DE LA MISIÓN Y FINES.</t>
  </si>
  <si>
    <t>DESTINO: CUMPLIMIENTO A LOS RESOLUTIVOS DE REPARACIÓN DERIVADOS DE LAS SENTENCIAS DE LA CORTE INTERAMERICANA DE DERECHOS HUMANOS, ASÍ COMO IMPLEMENTAR LAS MEDIDAS PROVISIONALES DICTADAS POR LA CORTE INTERAMERICANA DE DERECHOS HUMANOS Y LAS MEDIDAS CAUTELARES DICTADAS POR LA COMISIÓN INTERAMERICANA DE DERECHOS HUMANOS Y LA COMISIÓN NACIONAL DE LOS DERECHOS HUMANOS.
CUMPLIMIENTO DE LA MISIÓN:
EL 30 DE AGOSTO DE 2013 SE CELEBRÓ LA SEGUNDA SESIÓN ORDINARIA DEL COMITÉ TÉCNICO. EN DICHA SESIÓN SE APROBÓ, PREVIO CUMPLIMIENTO DE REQUISITOS Y ENTREGA DE CIERTA DOCUMENTACIÓN: (I) EL PAGO DE INDEMNIZACIONES Y BECAS PARA LOS CASOS FERNÁNDEZ ORTEGA Y OTROS Y ROSENDO CANTÚ Y OTRA Y (II)EL PAGO DE LOS MONTOS SEÑALADOS EN EL CONVENIO CELEBRADO CON EL ESTADO DE CHIHUAHUA PARA DAR CUMPLIMEINTO A LA SENTENCIA DEL CASO GONZÁLEZ Y OTROS (CAMPO ALGODONERO).</t>
  </si>
  <si>
    <t>DESTINO: MECANISMO DE PAGO, QUE PERMITA LA CONTRATACIÓN, ADQUISICIÓN, ARRENDAMIENTO DE BIENES Y PRESTACIÓN DE SERVICIOS, A FIN DE IMPLEMENTAR LAS MEDIDAS DE PROTECCIÓN ESTABLECIDAS EN LA LEY PARA LA PROTECCIÓN DE PERSONAS DEFENSORAS DE DERECHOS HUMANOS Y PERIODISTAS.
CUMPLIMIENTO DE LA MISIÓN:
SE SUPRIMIO EL TRANSITORIO NO. 2 DE LAS REGLAS DE OPERACIÓN, AL RESPECTO DE LA DOCUMENTACIÓN COMPROBATORIA DE CONFORMIDAD A LOS LINEAMIENTOS QUE DEBEN GUARDAR LOS FIDEICOMISOS. DE CONFORMIDAD AL ARTÍCULO 52 DE LA LEY PARA LA PROTECCIÓN DE PERSONAS DEFENSORAS DE LOS DERECHOS HUMANOS Y PERIODISTAS, EL DÍA 16 DE JULIO DEL 2013 SE LLEVÓ A CABO LA INTEGRACIÓN Y PRIMERA SESIÓN ORDINARIA DEL COMITÉ TÉCNICO DEL FIDEICOMISO. EL DÍA 13 DE SEPTIEMBRE DEL 2013</t>
  </si>
  <si>
    <t>APORTACIÓN INICIAL:   MONTO: $200,010,000.00   FECHA: 28/06/2012
OBSERVACIONES: SE REPORTA LA INFORMACIÓN DEL TERCER TRIMESTRE DEL 2013</t>
  </si>
  <si>
    <t>DESTINO: EJECUCIÓN DE 26 PROYECTOS DE LAS 14 DIFERENTES SUBCUENTAS QUE PARTICIPAN EN EL FIDEICOMISO, GASTOS DE OPERACIÓN, PROFESIONISTAS, PAGO DE IMPUESTOS, PAGO DE AUDITORIA Y RESULTADOS CAMBIARIOS
CUMPLIMIENTO DE LA MISIÓN:
LAS ACTIVIDADES ESTÁN EN PROCESO POR QUE FORMAN PARTE DE LOS POAS ANUALES DE LAS SUBCUENTAS.</t>
  </si>
  <si>
    <t>APORTACIÓN INICIAL:   MONTO: $1,463,524.22   FECHA: 05/09/1996
OBSERVACIONES: SE REPORTA LA INFORMACIÓN DEL TERCER TRIMESTRE DEL 2013 (JUL-SEP)Y SE ADJUNTA EL ACUERDO DE LA SESION EXTRAORDINARIA DEL COMITE TECNICO DEL 23 DE SEPTIEMBRE 2013 DEBIDAMENTE FIRMADO</t>
  </si>
  <si>
    <t>DESTINO: AL CIERRE DEL TERCER TRIMESTRE DE 2013, LOS RECURSOS EROGADOS SE DESTINARON AL PAGO DE HONORARIOS FIDUCIARIOS.
CUMPLIMIENTO DE LA MISIÓN:
AL CIERRE DEL TERCER TRIMESTRE DE 2013, LOS RECURSOS EROGADOS SE DESTINARON AL PAGO DE HONORARIOS FIDUCIARIOS.</t>
  </si>
  <si>
    <t>APORTACIÓN INICIAL:   MONTO: $45,270,637.70   FECHA: 22/09/2006
OBSERVACIONES: EL MANDATO ESTA CONSTITUIDO EN DÓLARES AMERICANOS, PARA LA PRESENTACIÓN DE ESTE INFORME TRIMESTRAL EN MONEDA NACIONAL, SE CONSIDERA EL TIPO DE CAMBIO DE $13.1747 M.N. REPORTADO POR EL BANCO AL 30/SEPTIEMBRE/2013, AL APLICAR ESTE TIPO DE CAMBIO AL MONTO DE LOS RECURSOS DISPONIBLES EN DÓLARES AL CIERRE DEL AÑO ANTERIOR SE GENERA DIFERENCIA ACUMULADA POR $271,719.55 M.N.</t>
  </si>
  <si>
    <t>DESTINO: HONORARIOS FIDUCIARIOS PAGADOS.
CUMPLIMIENTO DE LA MISIÓN:
POR LO QUE RESPECTA AL DESTINO DEL PATRIMONIO, AL 30 DE SEPTIEMBRE DE 2013, CONFORME A LOS FINES DEL FIDEICOMISO SE HAN EROGADO RECURSOS PARA COMPRA DE BONOS CUPÓN CERO POR CONCEPTO DE APOYOS FINANCIEROS OTORGADOS A ENTIDADES FEDERATIVAS POR $4,163’126,681.75. DICHO IMPORTE FORMA PARTE DE LAS INVERSIONES DEL FIDEICOMISO A LA FECHA DE ESTE REPORTE. (VER OBSERVACIONES)</t>
  </si>
  <si>
    <t>APORTACIÓN INICIAL:   MONTO: $4,500,000,000.00   FECHA: 30/03/2011
OBSERVACIONES: ASÍ MISMO, AL CIERRE DEL TERCER TRIMESTRE DE 2013, SE TIENE REGISTRADO EN LA CONTABILIDAD DEL FIDEICOMISO RESERVAS PARA EL OTORGAMIENTO DE APOYOS FINANCIEROS POR LA CANTIDAD DE $196’987,611.01, POR LO QUE AL 30 DE SEPTIEMBRE DE 2013 LA DISPONIBILIDAD QUE SE TIENE EN EL PATRIMONIO PARA NUEVOS APOYOS FINANCIEROS ASCIENDE A LA CANTIDAD DE $359’961,740.55, CONSIDERANDO EL IMPORTE RESERVADO PARA EL PAGO DE HONORARIOS FIDUCIARIOS DURANTE LA VIGENCIA RESTANTE DEL FIDEICOMISO POR LA CANTIDAD DE $20’926,336.00. DADOS LOS FINES ESTABLECIDOS EN EL CONTRATO DE FIDEICOMISO, NO SE GENERA ESTADO DE RESULTADOS, LOS INTERESES SE REGISTRAN EN CUENTAS DE BALANCE (PATRIMONIO) Y LAS EROGACIONES (HONORARIOS Y COMISIONES BANCARIAS) EN SALIDAS PATRIMONIALES (APLICACIONES PATRIMONIALES.</t>
  </si>
  <si>
    <t>DESTINO: LOS EGRESOS SE DESTINARON AL PAGO HONORARIOS FIDUCIARIOS
CUMPLIMIENTO DE LA MISIÓN:
POR LO QUE RESPECTA AL DESTINO DEL PATRIMONIO, AL 30 DE SEPTIEMBRE DE 2013, SE HAN EROGADO RECURSOS PARA COMPRA DE BONOS CUPÓN CERO POR CONCEPTO DE APOYOS FINANCIEROS OTORGADOS A ENTIDADES FEDERATIVAS POR LA CANTIDAD DE $3,630’230,577.34. DICHO IMPORTE FORMA PARTE DE LAS INVERSIONES DEL FIDEICOMISO A LA FECHA DE ESTE REPORTE.(VER INFORMACIÓN ADICIONAL EN LAS OBSERVACIONES).</t>
  </si>
  <si>
    <t>APORTACIÓN INICIAL:   MONTO: $4,000,000,000.00   FECHA: 20/04/2012
OBSERVACIONES: AL CIERRE DEL TERCER TRIMESTRE DEL 2013, SE TIENE REGISTRADO EN LA CONTABILIDAD DEL FIDEICOMISO RESERVAS PARA EL OTORGAMIENTO DE APOYOS FINANCIEROS POR LA CANTIDAD DE $217’441,426.51, POR LO QUE AL 30 DE SEPTIEMBRE DE 2013 LA DISPONIBILIDAD QUE SE TIENE EN EL PATRIMONIO PARA NUEVOS APOYOS FINANCIEROS ASCIENDE A LA CANTIDAD DE $276’013,471.94, CONSIDERANDO UNA RESERVA PARA EL COBRO DE HONORARIOS FIDUCIARIOS E IVA QUE ASCIENDE A $3’599,352.59. POR PARTE DE LA AUDITORÍA SUPERIOR DE LA FEDERACIÓN, SE ENCUENTRA EN PROCESO LA AUDITORÍA NÚMERO 34 DENOMINADA “ESQUEMA DE FINANCIAMIENTO PARA INFRAESTRUCTURA Y SEGURIDAD EN ENTIDADES FEDERATIVAS”, QUE INCLUYE LA REVISIÓN FINANCIERA DEL FIDEICOMISO 2198. DADOS LOS FINES ESTABLECIDOS EN EL CONTRATO DE FIDEICOMISO, NO SE GENERAN ESTADOS DE RESULTADOS, LOS INTERESES SE REGISTRAN EN CUENTAS DE BALANCE (PATRIMONIO) Y LAS EROGACIONES (HONORARIOS Y COMISIONES BANCARIAS) EN SALIDAS PATRIMONIALES (APLICACIÓN PATRIMONIAL).</t>
  </si>
  <si>
    <t>DESTINO: DURANTE EL PERIODO ENERO-SEPTIEMBRE DE 2013 SE REGISTRÓ EL USO DE RECURSOS PARA INVERSIONES FINANCIERAS Y PARA EL PAGO DE HONORARIOS AL FIDUCIARIO Y POR SERVICIOS PROFESIONALES.
CUMPLIMIENTO DE LA MISIÓN:
LOS RECURSOS DEL FEIP, CONFORME A SU OBJETO, ESTUVIERON DISPONIBLES DURANTE EL PERIODO ENERO-SEPTIEMBRE DE 2013 PARA AMINORAR LA DISMINUCIÓN DE LOS INGRESOS DEL GOBIERNO FEDERAL ASOCIADA A MENOR RECAUDACIÓN DE INGRESOS TRIBUTARIOS, MENORES PRECIOS DE PETRÓLEO Y MENOR PLATAFORMA DE EXTRACCIÓN DE PETRÓLEO CON RESPECTO A LIF2013, PARA PROPICIAR CONDICIONES QUE PERMITIERAN CUBRIR EL GASTO APROBADO EN EL PEF2013, EN TÉRMINOS DE LO ESTABLECIDO EN EL ARTÍCULO 21 DE LA LFPRH.</t>
  </si>
  <si>
    <t>APORTACIÓN INICIAL:   MONTO: $9,455,074,200.01   FECHA: 27/04/2001
OBSERVACIONES: EN EL PERIODO ENERO-SEPTIEMBRE DE 2013 SE REALIZÓ LA APORTACIÓN DE 1,353 MILLONES DE PESOS DEL TRASPASO DE LOS RECURSOS DEL FONDO DE ESTABILIZACIÓN DE LOS INGRESOS PARA INFRAESTRUCTURA DE PETRÓLEOS MEXICANOS, CONFORME A LO ESTABLECIDO EN EL ARTÍCULO 1 DE LA LEY DE INGRESOS DE LA FEDERACIÓN PARA EL EJERCICIO FISCAL 2013. PARA EFECTOS PRESUPUESTARIOS, LAS APORTACIONES AL FEIP SE REALIZAN CON CARGO AL RAMO 23 "PROVISIONES SALARIALES Y ECONÓMICAS" POR CONDUCTO DE LA UNIDAD DE POLÍTICA Y CONTROL PRESUPUESTARIO. LA UNIDAD DE PLANEACIÓN ECONÓMICA DE LA HACIENDA PÚBLICA TIENE A SU CARGO LA SECRETARÍA DE ACTAS DEL FIDEICOMISO. LOS MOVIMIENTOS QUE SE REPORTAN CORRESPONDEN A LO OBSERVADO DURANTE ENERO-SEPTIEMBRE DE 2013 EN TÉRMINOS DE FLUJO DE EFECTIVO. LOS RECURSOS DEL FEIP SE EXPRESAN EN MONEDA NACIONAL. LAS DISCREPANCIAS QUE SE OBSERVAN ENTRE LOS RESULTADOS DE LOS ESTADOS FINANCIEROS Y LOS REPORTADOS EN EL SISTEMA DEL PROCESO INTEGRAL DE PROGRAMACIÓN Y PRESUPUESTO (PIPP) SE EXPLICAN POR LOS ASPECTOS METODOLÓGICOS QUE SE CONSIDERAN EN CADA CASO PARA EL REGISTRO DE LAS OPERACIONES. POR UN LADO, EN EL PIPP LOS RESULTADOS QUE SE PRESENTAN CORRESPONDEN A FLUJO DE EFECTIVO Y, POR OTRO, LOS ESTADOS FINANCIEROS REPORTAN INFORMACIÓN DEVENGADA. LO ANTERIOR, DEBIDO A LOS CRITERIOS CONTABLES QUE DEBEN ADOPTAR LA TESOFE Y LA FIDUCIARIA. LOS DECIMALES PUEDEN NO COINCIDIR DEBIDO AL REDONDEO.</t>
  </si>
  <si>
    <t>DESTINO: PAGO DE HONORARIOS $14,379.17 E IVA DE LOS MISMOS $2,300.66
CUMPLIMIENTO DE LA MISIÓN:
AL TERCER TRIMESTRE DE 2013, SE REGISTRÓ LA DONACIÓN DE 1 VIVIENDA. DESDE SU CONSTITUCIÓN, EL FIDEICOMISO HA ADQUIRIDO UN TOTAL DE 351 VIVIENDAS EN EL PAÍS, DE LAS CUALES SE HAN DONADO 338, SE VENDIERON 12 POR NO CONSIDERARSE DE UTILIDAD PARA EL PROGRAMA Y ESTÁ PENDIENTE DE DONACIÓN 1 MÁS.</t>
  </si>
  <si>
    <t>APORTACIÓN INICIAL:   MONTO: $70,000,000.00   FECHA: 20/12/1991
OBSERVACIONES: COMO FECHA DE APORTACIÓN INICIAL, SE CONSIDERÓ LA FECHA DE SUSCRIPCIÓN DEL CONTRATO DE FIDEICOMISO Y COMO APORTACIÓN INICIAL LA QUE SE CONSIGNA EN EL MISMO. ES DE PRECISAR QUE DICHA CANTIDAD SE REGISTRÓ EN NUEVOS PESOS. LA DIFERENCIA QUE EXISTE ENTRE LOS MONTOS DE EGRESOS QUE SE REGISTRAN EN ESTE REPORTE Y LOS QUE APARECEN EN EL ESTADO DE RESULTADOS, SE DEBE A QUE LOS PRIMEROS SON MOVIMIENTOS DE FLUJO DE EFECTIVO Y LOS SEGUNDOS SON APLICACIONES CONTABLES, LOS CUALES PUEDEN LLEGAR A DIFERIR POR SU PROPIA NATURALEZA.</t>
  </si>
  <si>
    <t>DESTINO: CORRESPONDE A PAGO DE HONORARIOS FIDUCIARIOS POR UN MONTO DE $270,000 Y CONTRIBUCIONES DIVERSAS POR UN MONTO DE $43,200 (IVA DE LOS HONORARIOS FIDUCIARIOS). ASIMISMO, SE INCLUYEN $34,800 CORRESPONDIENTES A ACREEDORES DIVERSOS (REGISTRADOS EN EL EN EL PASIVO DEL ESTADO DE POSICIÓN FINANCIERA Y QUE ES PAGO PENDIENTE DE HONORARIOS FIDUCIARIOS).
CUMPLIMIENTO DE LA MISIÓN:
AL TERCER TRIMESTRE DE 2013 NO SE RECIBIERON SOLICITUDES DE PAGO PARA EL CUMPLIMIENTO DE LOS FINES DEL FIDEICOMISO Y NO SE RECIBIÓ INSTRUCCIÓN PARA RECIBIR ENTIDAD ALGUNA EN PROCESO DE DESINCORPORACIÓN.</t>
  </si>
  <si>
    <t>DESTINO: SON LOS EGRESOS CANALIZADOS PARA EL PROCESO DE PAGO A AHORRADORES Y EL APOYO A 2 SOCIEDADES EN OPERACIÓN TIPO II POR $72’392,872.58; HONORARIOS POR SERVICIOS POR $28’055,025.85, OTROS GASTOS DE OPERACIÓN Y ADMINISTRACIÓN POR $591,778.33 Y HONORARIOS FIDUCIARIOS POR $4’649,600.07.
CUMPLIMIENTO DE LA MISIÓN:
PARA PROSEGUIR CON SUS FINES, AL TERCER TRIMESTRE DEL EJERCICIO 2013, EL FIDEICOMISO CONTINUÓ CON EL PROCESO ORDENADO DE ATENCIÓN Y PAGO A AHORRADORES, ASÍ COMO EL APOYO A 2 SOCIEDADES EN OPERACIÓN TIPO II; REFORZÓ SU PAPEL COMO INSTRUMENTO DE APOYO AL REORDENAMIENTO Y CONSOLIDACIÓN DEL SECTOR DE AHORRO Y CRÉDITO POPULAR Y CONTINUARÁ LA COORDINACIÓN CON LA SHCP,CNBV Y BANSEFI A FIN DE APOYAR AL SANEAMIENTO DE SOCIEDADES EN OPERACIÓN TIPO II.</t>
  </si>
  <si>
    <t>APORTACIÓN INICIAL:   MONTO: $1,785,000,000.00   FECHA: 19/02/2001
OBSERVACIONES: AL TRIMESTRE QUE SE INFORMA, EL FIDEICOMISO PAGO NO RECIBIÓ RECURSOS FEDERALES. PARA CONTINUAR CON EL OBJETO PARA EL QUE FUE CREADO. ES CONVENIENTE SEÑALAR QUE LOS INGRESOS QUE SE REPORTAN SON EL RESULTADO DE APORTACIONES ESTATALES, REMANENTES DE APORTACIONES FEDERALES Y RENDIMIENTOS FINANCIEROS.</t>
  </si>
  <si>
    <t>DESTINO: DURANTE EL PERIODO ENERO-SEPTIEMBRE DE 2013, LOS EGRESOS CORRESPONDEN AL PAGO DE HONORARIOS DE LA AUDITORIA EXTERNA AL FIDEICOMISO EN SU EJERCICIO 2012 ($19,453.20) Y AL FINANCIAMIENTO DE 4 PROYECTOS AMBIENTALES ($4,512,155.99).
CUMPLIMIENTO DE LA MISIÓN:
APOYO A PROYECTOS: 1. RED TELEMÁTICA PARA LA VIGILANCIA Y MONITOREO DEL SUELO DE CONSERVACIÓN ($3,016,000), 2. ELABORACIÓN DE RUTAS CRÍTICAS PARA IMPLEMENTAR LAS MEDIDAS DEL PROGRAMA PARA MEJORAR LA CALIDAD DEL AIRE EN LA ZMVM 2011-2020 ($789,999.99), 3. HABILITACIÓN DE INFRAESTRUCTURA PARA LA PROTECCIÓN Y CONSERVACIÓN DEL PARQUE ESTATAL SIERRA GUADALUPE EN LA ZMVM ($6,156) Y 4. FORTALECIMIENTO A LA COORDINACIÓN ENTRE LOS GOBIERNOS INTEGRANTES DE LA COMISIÓN AMBIENTAL METROPOLITANA ($700,000).</t>
  </si>
  <si>
    <t>DESTINO: DURANTE ENERO-SEPTIEMBRE, LOS EGRESOS ASCENDIERON A $1,930,643.99 DE LOS CUALES $1,597,299.99 SON HONORARIOS Y $333,344.00 CORRESPONDEN A IMPUESTOS DIVERSOS.
CUMPLIMIENTO DE LA MISIÓN:
EL COMITÉ TÉCNICO EN SU SESIÓN DEL 13 DE SEPTIEMBRE APROBÓ UN PROYECTO, SIN EMBARGO AÚN NO SE DESEMBOLSA EL APOYO FINANCIERO POR LO QUE EN ESTE PERIODO NO SE VE REFLEJADO EN LOS ESTADOS FINANCIEROS.</t>
  </si>
  <si>
    <t>APORTACIÓN INICIAL:   MONTO: $1,000.00   FECHA: 25/01/2012
OBSERVACIONES: LA DISPONIBILIDAD AL 30 DE SEPTIEMBRE DE 2013 CONFORME A LOS ESTADOS DE CUENTA DE LA TESOFE ASCIENDE A: CUENTA EN MONEDA NACIONAL $642,661,138.14 Y CUENTA EN DÓLARES $70,404,745.46.</t>
  </si>
  <si>
    <t>DESTINO: AL TERCER TRIMESTRE DE 2013 LOS EGRESOS INCLUYEN: PAGO DE LA IMPARTICIÓN DEL CURSO DE ESPECIALIZACIÓN EN EVALUACIÓN FINANCIERA Y SOCIOECONÓMICA DE PROYECTOS PARA 2013, A TRAVÉS DEL ITAM (DE ACUERDO AL CONTRATO ESTABLECIDO), Y GASTOS DE ADMINISTRACIÓN POR $4,086,656.83, ASÍ COMO PAGO DE HONORARIOS Y COMISIONES POR $2,228,695.64.
CUMPLIMIENTO DE LA MISIÓN:
DURANTE EL PERIODO QUE SE REPORTA SE BRINDARON LOS SERVICIOS DE CAPACITACIÓN MEDIANTE: CURSO DE ACTUALIZACIÓN EN EVALUACIÓN SOCIOECONÓMICA A PERSONAL DE LA SUBSECRETARÍA DE EGRESOS; CURSOS DE EVALUACIÓN FINANCIERA Y SOCIOECONÓMICA A SERVIDORES PÚBLICOS DE LA ADMINISTRACIÓN PÚBLICA FEDERAL Y A FUNCIONARIOS DEL ESTADO DE CAMPECHE ASÍ COMO A LAS ENTIDADES FEDERATIVAS, Y PERSONAL DE LA UNIDAD DE INVERSIONES, SE ANEXA INFORME DETALLADO.</t>
  </si>
  <si>
    <t>DESTINO: LOS INGRESOS AL TERCER TRIMESTRE SE REFIEREN A REINTEGROS AL PATRIMONIO DEL FIDEM POR RENDIMIENTOS FINANCIEROS O REMANENTES DE LOS PROYECTOS EJECUTADOS Y ALGUNOS AJUSTES CONTABLES (SPEI DEVUELTOS). LOS EGRESOS AL TERCER TRIMESTRE CORRESPONDEN A APOYOS DE PROGRAMAS DE INVERSIÓN CON CARGO A LA SUBCUENTA "A", PROYECTOS CON CARGO A LA SUBCUENTA "B", PAGOS DE HONORARIOS FIDUCIARIOS Y COMISIONES BANCARIAS.
CUMPLIMIENTO DE LA MISIÓN:
AL TERCER TRIMESTRE SE PAGARON RECURSOS DE LA SUBCUENTA "A" PARA PROYECTOS DE INFRAESTRUCTURA DE 9 MUNICIPIOS EN 7 ESTADOS Y SE PAGARON RECURSOS CON CARGO A LA SUBCUENTA "B" PARA APOYAR A 86 MUNICIPIOS DE 20 ENTIDADES FEDERATIVAS.</t>
  </si>
  <si>
    <t>DESTINO: ENTREGA DE LAS APORTACIONES DEL FONDO DE AHORRO A LOS SERVIDORES PUBLICOS DE LOS TRES PODERES DE LA UNIÓN, POR CONCEPTO DE LA LIQUIDACIÓN ANUAL NETA AL TERMINO DEL CICLO DEL FONDO DE AHORRO.
CUMPLIMIENTO DE LA MISIÓN:
SE ALCANZÓ LA META DEL FONDO DE AHORRO CAPITALIZABLE DE LOS TRABAJADORES AL SERVICIO DEL ESTADO (FONAC), YA QUE DE 313,289 SERVIDORES PÚBLICOS QUE INICIARON Y TERMINARON EL VIGÉSIMO CUARTO CICLO DEL FONAC, AL MISMO NÚMERO DE SERVIDORES PÚBLICOS LE FUE ENTREGADO EL PAGO DE SUS AHORROS, TODA VEZ QUE LAS 93 DEPENDENCIAS Y ENTIDADES AFILIADAS REALIZARON DURANTE EL MES DE AGOSTO DE 2013, EL TRÁMITE Y PAGO CORRESPONDIENTE A SU LIQUIDACIÓN</t>
  </si>
  <si>
    <t>APORTACIÓN INICIAL:   MONTO: $150,000,000.00   FECHA: 12/01/1990
OBSERVACIONES: 1. SE REPORTA EL TOTAL DE RENDIMIENTOS GENERADOS POR EL FIDEICOMISO AL TERCER TRIMESTRE DE 2013. 2. EL IMPORTE DE LOS RENDIMIENTOS QUE SE REPORTAN, SON BRUTOS. 3. EN LOS APARTADOS DE INGRESOS Y EGRESOS, NO SE CONSIDERAN LOS MOVIMIENTOS OPERATIVOS ENTRE SUBCONTRATOS, A FIN DE REFLEJAR IMPORTES REALES POR DICHOS CONCEPTOS. 4. DURANTE EL PERIODO QUE SE REPORTA(JULIO-SEPTIEMBRE 2013), SE INCREMENTARON LAS APORATCIONES AL FONAC, CON RETROACTIVIDAD AL 1° DE ENERO DE 2013, POR TAL MOTIVO EL GOBIERNO FEDERAL REALIZÓ LAS APORTACIONES QUE LE CORRESPONDEN EFECTUAR AL FONDO, EN EL MES DE SEPTIEMBRE DE 2013. 5. EN EL MES DE AGOSTO SE REALIZÓ LA LIQUIDACIÓN ANUAL DEL VIGÉSIMO CUARTO CICLO DEL FONAC, LIQUIDANDO APROXIMADAMENTE A 313,289 TRABAJADORES. 6. LA DISPONIBILIDAD PRESENTADA CONSIDERA CIFRAS ACORDE A LOS ESTADOS FINANCIEROS.</t>
  </si>
  <si>
    <t>FIDEICOMISO 2003 "FONDO DE DESASTRES NATURALES"</t>
  </si>
  <si>
    <t>DESTINO: OBRAS Y ACCIONES DE RECONSTRUCCIÓN Y RESTITUCIÓN DE INFRAESTRUCTURA PÚBLICA, PRINCIPALMENTE: CARRETERA, HIDRÁULICA, URBANA, EDUCATIVA, DEPORTIVA, DE SALUD, VIVIENDA, MEDIO AMBIENTE, FORESTAL, NAVAL, TURÍSTICA Y PESQUERA AFECTADA POR LAS LLUVIAS SEVERAS, INUNDACIONES Y MOVIMIENTOS DE LADERA OCURRIDOS EN EL PERIODO 2010-2013; DAÑADOS POR EL HURACÁN JOVA EN 2011, CARLOTTA Y ERNESTO EN 2012 Y MANUEL E INGRID DE 2013; LA SEQUÍA SEVERA QUE SUFRIERON VARIAS ENTIDADES FEDERATIVAS EN 2011 Y LOS SISMOS QUE SE PRESENTARON EN DICIEMBRE DE 2011 Y MARZO DE 2012. TAMBIÉN SE AUTORIZARON RECURSOS PARA LA ATENCIÓN DE SITUACIONES DE EMERGENCIA Y DESASTRE A TRAVÉS DEL FONDO REVOLVENTE PARA 2013. SE INCLUYEN 10.8 MILLONES DE PESOS (MP) POR CONCEPTO DE HONORARIOS FIDUCIARIOS.
CUMPLIMIENTO DE LA MISIÓN:
LOS RECURSOS SE DESTINARON PARA LA RECONSTRUCCIÓN Y RESTITUCIÓN DE INFRAESTRUCTURA PÚBLICA, PRINCIPALMENTE CARRETERA, HIDRÁULICA, URBANA, EDUCATIVA, DEPORTIVA, DE SALUD, VIVIENDA, MEDIO AMBIENTE, FORESTAL, NAVAL, TURÍSTICA Y PESQUERA; PARA LA ATENCIÓN DE SITUACIONES DE EMERGENCIA Y DESASTRE A TRAVÉS DEL FONDO REVOLVENTE.</t>
  </si>
  <si>
    <t>APORTACIÓN INICIAL:   MONTO: $2,031,169,428.84   FECHA: 30/06/1999
OBSERVACIONES: LA DISPONIBILIDAD AL 30 DE SEPTIEMBRE DE 2013 INCLUYE RECURSOS COMPROMETIDOS POR 10,921.0 MP, ASÍ COMO 9,210.9 MP DE RECURSOS SUSCEPTIBLES DE COMPROMETER. EN 2013 LAS PARTIDAS CORRESPONDIENTES A DEUDORES DIVERSOS (ANTICIPOS) Y ACREEDORES DIVERSOS (NO IDENTIFICADOS Y COPARTICIPACIONES ESTATALES), SE INCLUYEN EN EL FLUJO DE EFECTIVO CUYO SALDO ES COINCIDENTE CON LA SUMA DE LOS RUBROS DE BANCOS E INVERSIONES, PARTIDAS QUE SE ELIMINAN EN EL RESUMEN PARA EFECTOS DE DETERMINACIÓN DE LA DISPONIBILIDAD DEL FIDEICOMISO.</t>
  </si>
  <si>
    <t>DESTINO: AL TERCER TRIMESTRE DE 2013, EL MONTO DE LOS HONORARIOS FIDUCIARIOS ES DE 265.0 MILES DE PESOS, MISMOS QUE SERÁN REFLEJADOS EN LA DISPONIBILIDAD EN EL MOMENTO QUE SEAN PAGADOS.
CUMPLIMIENTO DE LA MISIÓN:
AL 30 DE SEPTIEMBRE DE 2013, NO SE HAN REGISTRADO APORTACIONES DE RECURSOS AL PATRIMONIO DEL FIES, POR CONCEPTO DE INGRESOS EXCEDENTES NETOS, DE ACUERDO CON EL ARTÍCULO 19, FRACCIÓN IV, INCISO D), Y FRACCIÓN V, INCISO B), DE LA LFPRH; 12 DE SU REGLAMENTO.</t>
  </si>
  <si>
    <t>DESTINO: AL 3° TRIM DEL EJERCICIO 2013 SE REALIZARON EROGACIONES POR 7,676.3 MILLONES DE PESOS (MP) COMO PAGO DE LA COMPENSACIÓN POR LA DISMINUCIÓN DE LA RECAUDACIÓN FEDERAL PARTICIPABLE CORRESPONDIENTE AL 4° TRIM DE 2012; AL 1° Y 2° TRIM DE 2013; 0.7 MP POR HON FID Y COM BAN. ASÍ, LA RESERVA DEL FEIEF SE UBICÓ EN 13,602.9 MP AL 30 DE SEPTIEMBRE.
CUMPLIMIENTO DE LA MISIÓN:
AL 30 DE SEPTIEMBRE DE 2013 NO HUBO APORTACIONES DE RECURSOS AL PATRIMONIO DEL FEIEF POR ING EXCEDENTES A SU RESERVA ART 19, IV, A) DE [LFPRH] Y 12 DE SU RGTO. POR EL DEEP; EN BASE AL ART 257 DE LA LEY FEDERAL DE DERECHOS, SE APORTARON 2,351.2 MP DEL 4° ANTICIPO TRIM 2012; 3,339.8 MP Y 1,807.7 MP CORRESPONDIENTES AL 1° Y 2° ANTICIPO TRIM DE 2013, RESPECTIVAMENTE.</t>
  </si>
  <si>
    <t>APORTACIÓN INICIAL:   MONTO: $250,000.00   FECHA: 05/05/2006
OBSERVACIONES: AL 3° TRIM DE 2013, LOS RECURSOS DEL DEEP INVIRTIÉRONSE EN EL FEIEF EN LA SUBCUENTA CORRESPONDIENTE</t>
  </si>
  <si>
    <t>DESTINO: LOS INGRESOS CORRESPONDIENTES A OTRAS APORTACIONES INCLUYEN LAS DEVOLUCIONES DE MUNICIPIOS POR RECURSOS NO UTILIZADOS Y RENDIMIENTOS FINANCIEROS. LOS RECURSOS EROGADOS AL TERCER TRIMESTRE SE DESTINARON AL APOYO DE OBRAS DE PAVIMENTACIÓN Y PAGO DE HONORARIOS FIDUCIARIOS.
CUMPLIMIENTO DE LA MISIÓN:
AL TERCER TRIMESTRE SE PAGARON $614,379.07 PESOS PARA LA EJECUCIÓN DE OBRAS DE PAVIMENTACIÓN EN 1 MUNICIPIO DE 1 ENTIDAD FEDERATIVA.</t>
  </si>
  <si>
    <t>DESTINO: PAGO DEL SALDO DISPONIBLE DE LAS CUENTAS INDIVIDUALES DE LOS TRABAJADORES DE CONFIANZA QUE DEJARON DE PRESTAR SUS SERVICIOS EN LA COMISION NACIONAL BANCARIA Y DE VALORES.
CUMPLIMIENTO DE LA MISIÓN:
DEL 1° DE ENERO AL 30 DE SEPTIEMBRE DE 2013 Y DE CONFORMIDAD CON EL PROCEDIMIENTO DE PAGO ESTABLECIDO, SE ENTREGARON LOS SALDOS DE SUS CUENTAS INDIVIDUALES A 51 EMPLEADOS DE CONFIANZA QUE CAUSARON BAJA Y QUE ACUMULARON UNA ANTIGÜEDAD MÍNIMA DE 3 AÑOS DE SERVICIO ININTERRUMPIDO EN LA CNBV.</t>
  </si>
  <si>
    <t>APORTACIÓN INICIAL:   MONTO: $688,000,000.00   FECHA: 08/01/2003
OBSERVACIONES: LA DISPONIBILIDAD REPORTADA SE ENCUENTRA INTEGRADA POR LA DISPONIBILIDAD AL 31 DE DICIEMBRE DE 2012 POR $1,214,423,145.75, MÁS MOVIMIENTOS DEL PERIODO DEL 1° DE ENERO AL 30 DE SEPTIEMBRE DE 2013 POR LOS SIGUIENTES CONCEPTOS: RENDIMIENTOS FINANCIEROS POR $39,472,174.64 Y EGRESOS POR $42,923,925.79, ESTE ULTIMO IMPORTE INCLUYE: $41,553,846.66 POR PAGO A LOS EMPLEADOS DE SUS CUENTAS INDIVIDUALES, HONORARIOS POR $1,181,102.72 E IMPUESTOS DIVERSOS POR $188,976.41. ASI COMO EL IMPUESTO SOBRE LA RENTA RETENIDO PARA SU ENTERO A LAS AUTORIDADES HACENDARIAS, LOS CUALES AL 30 DE SEPTIEMBRE DE 2013 ASCIENDEN A $2,291,004.03 Y QUE SE MUESTRAN EN EL PASIVO EN EL BALANCE GENERAL.</t>
  </si>
  <si>
    <t>DESTINO: NO SE REPORTAN EGRESOS POR EL CONCEPTO DE ASISTENCIA Y DEFENSA LEGAL, POR LO QUE SOLO SE REFLEJA LOS PAGOS DE HONORARIOS FIDUCIARIOS.
CUMPLIMIENTO DE LA MISIÓN:
POR EL PERIODO DEL 1° DE ENERO AL 30 DE SEPTIEMBRE DE 2013, NO SE HAN EJERCIDO RECURSOS PARA BRINDAR ASISTENCIA Y DEFENSA LEGAL A LAS PERSONAS OBJETO DEL FIDEICOMISO.</t>
  </si>
  <si>
    <t>APORTACIÓN INICIAL:   MONTO: $20,000,000.00   FECHA: 20/12/2005
OBSERVACIONES: LA DISPONIBILIDAD REPORTADA SE ENCUENTRA INTEGRADA POR LA DISPONIBILIDAD AL 31 DE DICIEMBRE DE 2012 POR $38,569,053.21, MÁS MOVIMIENTOS DEL PERIODO DEL 1° DE ENERO AL 30 DE SEPTIEMBRE DE 2013 POR LOS SIGUIENTES CONCEPTOS: RENDIMIENTOS FINANCIEROS POR $1,207,618.02 MENOS EGRESOS POR $540,410.36, ESTE ULTIMO IMPORTE INCLUYE HONORARIOS POR $465,871.00 E IMPUESTOS DIVERSOS POR $74,539.36.</t>
  </si>
  <si>
    <t>DESTINO: PAGO EN FAVOR DE LOS TRABAJADORES DE BASE QUE DEJARON DE PRESTAR SUS SERVICIOS EN LA COMISION NACIONAL BANCARIA Y DE VALORES, ASI COMO LOS HONORARIOS FIDUCIARIOS.
CUMPLIMIENTO DE LA MISIÓN:
DEL PERIODO DEL 1° DE ENERO AL 30 DE SEPTIEMBRE DE 2013, Y DE CONFORMIDAD CON EL PROCEDIMIENTO DE PAGO ESTABLECIDO, SE ENTREGO EL IMPORTE CALCULADO A 1 EMPLEADO DE BASE QUE CAUSARON BAJA Y QUE ACUMULARON UNA ANTIGUEDAD MINIMA DE 15 AÑOS DE SERVICIO ININTERRUMPIDO EN LA CNBV.</t>
  </si>
  <si>
    <t>APORTACIÓN INICIAL:   MONTO: $49,282,069.66   FECHA: 28/09/2006
OBSERVACIONES: LA DISPONIBILIDAD REPORTADA SE ENCUENTRA INTEGRADA POR LA DISPONIBILIDAD AL 31 DE DICIEMBRE DE 2012 POR $61,753,391.87 MÁS MOVIMIENTOS DEL PERIODO DEL 1° DE ENERO AL 30 DE SEPTIEMBRE DE 2013 POR CONCEPTO DE RENDIMIENTOS FINANCIEROS POR $1,949,288.00 MENOS EGRESOS POR $237,426.00, ESTE ULTIMO IMPORTE INCLUYE HONORARIOS FIDUCIARIOS POR $54,705.00, COMISIONES POR $120.00, OTROS HONORARIOS POR $8,263.00, CONTRIBUCIONES DIVERSAS POR $10,094.00 Y PAGO POR PRIMA DE ANTIGUEDAD POR $164,244.00; ASIMISMO EN EL CIRCULANTE SE INCLUYEN PAGOS ANTICIPADOS POR $46,059.00.</t>
  </si>
  <si>
    <t>DESTINO: SE EJERCIERON RECURSOS EN: 2DA. ETAPA DEL PROGRAMA PARA EL FORTALECIMIENTO DE LA FRONTERA SUR; PRIMERA ETAPA DEL REORDENAMIENTO Y AMPLIACIÓN DE LAS INSTALACIONES DE LA ADUANA DEL AEROPUERTO INTERNACIONAL DE LA CIUDAD DE MÉXICO (AICM); SERVICIOS DE SEGURIDAD PARA LAS INSTALACIONES ADUANERAS; SISTEMA DE SUPERVISIÓN Y CONTROL VEHICULAR (AFOROS-SIAVE); CONTINUIDAD DE LOS SERVICIOS DE SEGURIDAD PARA INSTALACIONES ADUANERAS; CENTRO DE CONTROL, MONITOREO Y ADMINISTRACIÓN DE LA OPERACIÓN Y SEGURIDAD EN ADUANAS; SERVICIOS DE VIGILANCIA, LIMPIEZA Y FUMIGACIÓN PARA LOS ALMACENES Y PATIOS QUE RESGUARDAN BIENES DE COMERCIO EXTERIOR; ADQUISICIÓN DE UNIFORMES PARA AUTORIDADES QUE REALIZAN ACTIVIDADES DE COMERCIO EXTERIOR; PROGRAMA FORMATIVO EN MATERIA DE COMERCIO EXTERIOR; REORDENAMIENTO DEL ÁREA DE EXPORTACIÓN DE LA ADUANA DE TIJUANA, B.C.; ENTRE OTROS. LA DIFERENCIA DE MENOS, QUE EXISTE ENTRE EL GASTO REFLEJADO EN EL FLUJO DE EFECTIVO Y EL DEL ESTADO DE RESULTADOS SE DERIVA DE LOS MOVIMIENTOS CORRESPONDIENTES AL EJERCICIO 2013 DE LAS CUENTAS DE BALANCE Y RESULTADOS COMO SIGUE: ACTIVO.- ANTICIPOS A PROVEEDORES Y CONTRATISTAS $ 12,416,350.17 MÁS LOS SALDOS DE MOVIMIENTOS DE LAS CUENTAS DE PASIVO.- IMPUESTOS POR PAGAR, ACREEDORES DIVERSOS Y RETENCIONES DE OBRA PÚBLICA DE (MENOS) -$ 938,969.27, MÁS LAS CUENTAS DE RESULTADOS POR $ 506,590.06. AL CIERRE DEL PERIODO, EL FIDEICOMISO PRESENTA COMPROMISOS POR PAGAR POR $ 1 191 267 347.91 Y POR CONTRATAR POR $ 712 679 484.61
CUMPLIMIENTO DE LA MISIÓN:
PROYECTOS: PROGRAMA DE CONTINUIDAD OPERATIVA 2013-2015; SISTEMA DE ESCLUSAS DE CONTROL EN ADUANAS (SIECA) (CAMBIO EN ALCANCE Y TIEMPO). CONTINUAR CON LA APLICACIÓN DE RECURSOS EN LOS PROYECTOS AUTORIZADOS</t>
  </si>
  <si>
    <t>DESTINO: SE HAN EROGADO RECURSOS EN LOS SIGUIENTES PROYECTOS Y TÍTULO: SERVICIOS DE REVISIÓN NO INTRUSIVA PARA RECONOMIENTO ADUANERO VIDEOVIGILANCIA ADMINISTRADA INTEGRAL; MANTENIMIENTO DE LOS SERVICIOS DE LICENCIAMIENTO DE LOS PRODUCTO MICROSOFT; FÁBRICA DE SOFTWARE 3 (SDMA 3); SERVICIOS ADMINISTRADOS DE COMUNICACIÓN (SAC); SIDYF (SERVICIO DE IMPRESIÓN, DIGITALIZACIÓN Y FOTOCOPIADO); SERVICIO DE PROCESAMIENTO, ALMACENAMIENTO Y COMUNICACIONES - PARTIDA ALMACENAMIENTO (SPAC-A); CCM II; SERVICIO DE ARRENDAMIENTO VEHICULAR 2011-2014; SERVICIO DE PROCESAMIENTO, ALMACENAMIENTO Y COMUNICACIONES. PARTIDA PROCESAMIENTO (SPAC-P); ENTRE OTROS. LA DIFERENCIA ENTRE EL ESTADO DE RESULTADOS Y FLUJO DE EFECTIVO, CORRESPONDE A LOS MOVIMIENTOS DE LA CUENTAS DE ANTICIPOS Y/O PAGO ANTICIPADO (DEUDORES) $ 1 270 640 218.03, MÁS $ 300 684.23 PASIVOS DE 2012 PAGADOS Y/O CANCELADOS EN 2013, MENOS PASIVOS DE 2013 $ 28 313.10, MENOS RECTIFICACIÓN DE RESULTADOS EJERCICIO ANTERIOR $ 1 296 580 000.00, MENOS $ 3 542 698.19 DE OTROS INGRESOS Y MENOS $ 24 047 328.67 DE FLUCTUACIÓN CAMBIARIA. AL CIERRE DEL PERIODO, EL FIDEICOMISO PRESENTA COMPROMISOS POR PAGAR POR $30 483 770 367.21 Y POR CONTRATAR POR $ 6 590 119 195.71.
CUMPLIMIENTO DE LA MISIÓN:
PROYECTOS: SERVICIO DE MANTENIMIENTO PARA EQUIPOS DE RAYOS “X” (SMITHS DETECTION Y ASTROPHYSICS); SERVICIO DE CONTROL DE TRANSPORTE DE CARGA EN ADUANAS (SCTCA); VIDEOVIGILANCIA ADMINISTRADA INTEGRAL (CAMBIO EN IMPORTE); SERVICIO DE PROCESAMIENTO, ALMACENAMIENTO Y COMUNICACIONES - PARTIDA ALMACENAMIENTO (SPAC-A) (CAMBIO EN COSTO Y ALCANCE). ASÍ COMO CONTINUAR CON LA APLICACIÓN DE RECURSOS DE DIVERSOS PROYECTOS Y TÍTULO AUTORIZADO</t>
  </si>
  <si>
    <t>DESTINO: ISR RETENIDO Y OTROS GASTOS DE ADMINISTRACION
CUMPLIMIENTO DE LA MISIÓN:
INTERCAMBIO DE EXPERIENCIA Y TECNOLOGIA ENTRE EMPRESAS MEXICANAS Y EUROPEAS A TRAVES DE FERIAS Y EXPOSICIONES.</t>
  </si>
  <si>
    <t>APORTACIÓN INICIAL:   MONTO: $25,000.00   FECHA: 01/07/1997
OBSERVACIONES: EL FIDEICOMISO QUE SE REPORTA NO SE ADHIERE A NINGUN PROGRAMA. LA APORTACIÓN ÚNICA HECHA POR BANCOMEXT FUÉ DE $ 25,000.00 PESOS EN JULIO DE 1997. EN PROCESO DE EXTINCION</t>
  </si>
  <si>
    <t>DESTINO: PENSIONES, JUBILACIONES, VALES DE DESPENSA, HONORARIOS MEDICOS, DEPORTIVOS, VIUDEZ Y ORFANDAD, MEDICINAS, HOSPITALES, REEMBOLSOS POR GASTOS MEDICOS Y PRIMAS DE ANTIGUEDAD Y VALUACION DE MERCADO .
CUMPLIMIENTO DE LA MISIÓN:
SE PAGARON EN EL PERIODO REPORTADO, PENSIONES, JUBILACIONES, VALES DE DESPENSA, HONORARIOS MEDICOS, DEPORTIVOS, VIUDEZ Y ORFANDAD, MEDICINAS HOSPITALES, REEMBOLSOS POR GASTOS MEDICOS Y PRIMAS DE ANTIGUEDAD</t>
  </si>
  <si>
    <t>DESTINO: HONORARIOS POR SERVICIOS PROFESIONALES.
CUMPLIMIENTO DE LA MISIÓN:
EN EL PERIODO QUE SE REPORTA SE REALIZARON GASTOS POR CONCEPTO DE HONORARIOS Y OTROS GASTOS DE ADMINISTRACION</t>
  </si>
  <si>
    <t>APORTACIÓN INICIAL:   MONTO: $1,010,000.00   FECHA: 22/11/2006
OBSERVACIONES: FIDEICOMISO FORMALIZADO EN 2006. EL MONTO DE ENTEROS A LA TESOFE, CORRESPONDE A RETENCIONES DE IVA Y DE ISR, ACUMULADO DE ENERO A SEPTIEMBRE 2013 EN PROCESO DE EXTINCION</t>
  </si>
  <si>
    <t>DESTINO: ESTE IMPORTE ES EL SALDO DE LA CUENTA DE PATRIMONIO.
CUMPLIMIENTO DE LA MISIÓN:
EN EL PERIODO QUE SE REPORTA SE CUMPLIO LA MISION Y FINES DEL FIDEICOMISO.</t>
  </si>
  <si>
    <t>DESTINO: SE INTEGRA DE 77,369,897.44 DE EGRESOS DEL PERIODO Y 86,749,497.47 QUE CORRESPONDE A VALUACION DE MERCADO.
CUMPLIMIENTO DE LA MISIÓN:
EN EL PERIODO QUE SE REPORTA SE EROGARON RECURSOS PARA CUMPLIMIENTO DE LA MISION Y FINES DEL FIDEICOMISO</t>
  </si>
  <si>
    <t>APORTACIÓN INICIAL:   MONTO: $1,000.00   FECHA: 27/04/2009
OBSERVACIONES: SE REPORTA INFORMACION AL 30 SEPTIEMBRE 2013</t>
  </si>
  <si>
    <t>DESTINO: CUMPLIR SATISFACTORIAMENTE CON LOS FINES DEL FIDEICOMISO TALES COMO LAS OBLIGACIONES FINANCIERAS, ADMINISTRAR, OPERAR Y CONSERVAR LOS TRAMOS CARRETEROS DE LA CONCESIÓN, INVERTIR EN ESTUDIOS, PROYECTOS, INVESTIGACIONES Y OTORGAR APOYOS RECUPERABLES Y NO RECUPERABLES, RELACIONADOS CON PROYECTOS DE INFRAESTRUCTUCRA.
CUMPLIMIENTO DE LA MISIÓN:
AL CIERRE DEL TERCER TRIMESTRE DE 2013, SE HAN CUBIERTO OPORTUNAMENTE LAS OBLIGACIONES FINANCERAS RESPECTIVAS Y SE REALIZARON LAS ACCIONES NECESARIAS PARA LA ADMINISTRACIÓN, OPERACIÓN Y CONSERVACIÓN DE LOS TRAMOS CARRETEROS DE LA CONCESIÓN, ASÍ COMO LO RELACIONADO A LA INVERSION EN LOS PROYECTOS DE INFRAESTRUCTURA.</t>
  </si>
  <si>
    <t>APORTACIÓN INICIAL:   MONTO: $5,000.00   FECHA: 29/08/1997
OBSERVACIONES: LA DISPONIBILIDAD DEL FIDEICOMISO AL 30 DE SEPTIEMBRE DE 2013 ES DE 44,422,682,052.82 COMPUESTA POR RECURSOS DEL FIDEICOMISO ANTES DENOMINADO FARAC Y POR TRASPASOS DEL FIDEICOMISO FINFRA. LOS INGRESOS PROVIENEN DE LAS CUOTAS DE PEAJE DE LAS AUTOPISTAS CONCESIONADAS, ARRENDAMIENTOS, RECUPERACIÓN DE SINIESTROS, VENTA DE BASES, COMISIONES COBRADAS E INTERESES GANADOS. EL FIDEICOMISO NO HA RECIBIDO APORTACIONES DE RECURSOS PUBLICOS PRESUPUESTARIOS TODA LA INFORMACIÓN DEL FIDEICOMISO SE ENCUENTRA RESERVADA EN EL IFAI MEDIANTE EL RUBRO TEMÁTICO "FIDEICOMISO CARRETERO PÚBLICO FEDERAL NO PARAESTATAL" ATRIBUCIÓN DE NEGOCIOS DE INFRAESTRUCTURA.</t>
  </si>
  <si>
    <t>DESTINO: PAGO DE PENSIONES, SERVICIO MÉDICO, PRIMAS DE ANTIGUEDAD FONDO DE AHORRO Y BENEFICIOS POSTERIORES AL RETIRO. CORRESPONDE AL TOTAL DE EROGACIONES EFECTUADAS DEL 1 DE ENERO AL 30 DE SEPTIEMBRE DE 2013, EL SALDO CONTABLE INCLUYE EL AJUSTE POR LA CANTIDAD DE $1,356,095.34 CORRESPONDIENTE A EROGACIONES DEL EJERCICIO 2012, DIFERENCIA DETECTADA COMO RESULTADO DE LA REVISIÓN DE LA ASF.
CUMPLIMIENTO DE LA MISIÓN:
SE ADMINISTRA EL PATRIMONIO Y CON CARGO AL MISMO SE LIQUIDAN TODAS LAS OBLIGACIONES A LAS QUE TIENEN DERECHO LOS FIDEICOMISARIOS (JUBILADOS DE BANOBRAS), ASÍ MISMO, SE RECIBEN LOS RECURSOS ADICIONALES DERIVADOS DE LOS CÁLCULOS ACTUARIALES PREPARADOS POR VALUADORES INDEPENDIENTES, PARA SU INVERSIÓN Y ADMINISTRACIÓN.</t>
  </si>
  <si>
    <t>APORTACIÓN INICIAL:   MONTO: $77,491,019.03   FECHA: 11/12/2003
OBSERVACIONES: ESTE FIDEICOMISO NO HA RECIBIDO APORTACIONES PRESUPUESTARIAS DEL GOBIERNO FEDERAL. LOS RECURSOS PROVIENEN DE APORTACIONES EFECTUADAS POR BANOBRAS. LAS APORTACIONES DE RECURSOS PROPIOS POR UN MONTO DE $394,322,576.67 DEL PERIODO 1 DE ENERO AL 30 DE SEPTIEMBRE DE 2013, EL SALDO CONTABLE INCLUYE EL AJUSTE POR LA CANTIDAD DE $1,356,095.34 CORRESPONDIENTE A APORTACIONES DEL EJERCICIO 2012, DIFERENCIA DETECTADA COMO RESULTADO DE LA REVISIÓN DE LA ASF.</t>
  </si>
  <si>
    <t>APORTACIÓN INICIAL:   MONTO: $100,000,000.00   FECHA: 05/10/2012
OBSERVACIONES: EL RUBRO DE EGRESOS ACUMULADOS EN EL PERIODO INCLUYE EFECTO NETO DE VALUACIÓN Y APLICACIONES AL PATRIMONIO PARA EL CUMPLIMIENTO DE LOS FINES</t>
  </si>
  <si>
    <t>DESTINO: PROMOCION DE NEGOCIOS INTERNACIONALES A TRAVES DEL PROGRAMA AL INVEST FASE IV,(CAPACITACION, ASISTENCIA TECNICA,RENTA DE STAND EN FERIAS, CATERING, TRANSPORTACION Y MATERIAL PROMOCIONAL )
CUMPLIMIENTO DE LA MISIÓN:
SE TIENE CUMPLIDA LA META DE EMPRESAS PARTICIPANTES A LOS EVENTOS DEL TERCER TRIMESTRE 2013.</t>
  </si>
  <si>
    <t>DESTINO: AFECTACION DE BIENES EN FIDEICOMISO,PARA GARANTIZAR CREDITOS A CARGO DEL FIDEICOMITENTE MARIO RENATO MENENDEZ RODRIGUEZ.
CUMPLIMIENTO DE LA MISIÓN:
ANTE LA IMPOSIBILIDAD DE LLEVAR A CABO LA RECUPERACIÓN POR LA VÍA JUDICIAL, EL ÁREA JURÍDICA DE NACIONAL FINANCIERA, S.N.C., ESTÁ ELABORANDO EL CORRESPONDIENTE DICTAMEN DE CASTIGO DEL MISMO. EL MONTO POR $29,000.00 QUE SE REPORTA COMO UNA APORTACIÓN DE RECURSOS PROPIOS, CORRESPONDE AL PAGO DE HONORARIOS FIDUCIARIOS REGISTRADOS COMO UNA APORTACIÓN PATRIMONIAL, DE CONFORMIDAD CON EL CONTRATO DE FIDEICOMISO DE GARANTÍA CELEBRADO CON FECHA 14 DE AGOSTO DE 1990.</t>
  </si>
  <si>
    <t>APORTACIÓN INICIAL:   MONTO: $5,000,000.00   FECHA: 14/08/1990
OBSERVACIONES: AL 30 DE SEPTIEMBRE DE 2013, EL PATRIMONIO DEL FIDEICOMISO SE ENCUENTRA INTEGRADO POR ACTIVOS NO DISPONIBLES.</t>
  </si>
  <si>
    <t>DESTINO: APOYO A EMPRESAS PARA QUE ACCEDAN AL MERCADO INTERMEDIO DE LA BOLSA MEXICANA DE VALORES.
CUMPLIMIENTO DE LA MISIÓN:
NO SE HAN CONCLUIDO LAS GESTIONES PARA RECUPERAR POR LA VIA LEGAL LOS SALDOS DE CUENTAS POR COBRAR QUE ESTÁN EN CARTERA VENCIDA, SE RESERVARON POR CONTAR CON OPINIÓN DEL COMITÉ TÉCNICO DE DIFICIL RECUPERACIÓN.</t>
  </si>
  <si>
    <t>DESTINO: ENTREGAS POR CONCEPTO DE PAGO DE PENSIONES, PRIMA DE ANTIGÜEDAD, OTROS BENEFICIOS POSTERIORES AL RETIRO, PERDIDA EN VENTA DE VALORES Y DECREMENTO POR VALUACIÓN DE MERCADO.
CUMPLIMIENTO DE LA MISIÓN:
EN CUMPLIMIENTO A LOS FINES DEL FIDEICOMISO: SE HAN REALIZADO LAS APORTACIONES DEL EJERCICIO 2013, CONFORME AL ESTUDIO ACTUARIAL; ASIMISMO, SE REALIZARON LOS PAGOS DE PENSIONES, PRIMAS DE ANTIGUEDAD Y BENEFICIOS POSTERIORES, POR EL TERCER TRIMESTRE DEL 2013.</t>
  </si>
  <si>
    <t>APORTACIÓN INICIAL:   MONTO: $1,423,935,624.39   FECHA: 30/01/1998
OBSERVACIONES: EN ARCHIVOS ANEXOS SE ENVIAN LOS ESTADOS FINANCIEROS Y ESTADOS DE CUENTA DEL TERCER TRIMESTRE DE 2013.</t>
  </si>
  <si>
    <t>DESTINO: SEGUIMIENTO DEL PORTAFOLIO DE INVERSIONES DEL FONDO EMPRENDEDORES CONACYT-NAFINSA Y FILTRADO Y BUSQUEDA DE PROYECTOS Y FONDOS PARA EL FONDO DE FONDOS DE CAPITAL EMPRENDEDOR MEXICO VENTURES I Y EL FONDO DE COINVERSION DE CAPITAL SEMILLA Y FONDEO DEL PROGRAMA DE APOYO AL PATENTAMIENTO IMPI-FUMEC-NAFIN.
CUMPLIMIENTO DE LA MISIÓN:
INVERSION EN EL FONDO VENTURE PARTNERS Y EN TRÁMITE DE INVERSIÓN EN 14 EMPRESAS Y 1 FONDO PARA EL FONDO DE COINVERSION DE CAPITAL SEMILLA Y FONDEO AL PROGRAMA DER APOYO AL PATENTAMIENTO IMPI-FUMEC-NAFIN.</t>
  </si>
  <si>
    <t>DESTINO: BRINDAR ASESORIA FINANCIERA Y LEGAL A PYMES Y PERSONAS FISICAS.
CUMPLIMIENTO DE LA MISIÓN:
DESDE EL INICIO DE OPERACIONES DEL FIDEICOMISO Y HASTA EL 30 DE SEPTIEMBRE DE 2013, SE HAN PROPORCIONADO 90,476 ASESORIAS.</t>
  </si>
  <si>
    <t>DESTINO: ENTREGAS POR CONCEPTO DE PAGO A LOS TRABAJADORES POR TERMINACION DE LA RELACIÓN LABORAL, PERDIDA EN VENTA DE VALORES Y DECREMENTO POR VALUACIÓN DE MERCADO. INFORMACION AL TERCER TRIMESTRE DE 2013.
CUMPLIMIENTO DE LA MISIÓN:
EN CUMPLIMIENTO A LOS FINES DEL FIDEICOMISO: SE HAN REALIZADO LAS APORTACIONES DE NACIONAL FINANCIERA Y DE LOS TRABAJADORES ADHERIDOS AL FIDEICOMISO DE CONTRIBUCIÓN DEFINIDA CORRESPONDIENTES AL TERCER TRIMESTRE DE 2013; ASIMISMO, SE REALIZARON LOS PAGOS A LOS TRABAJADORES POR CONCEPTO DE TERMINACION DE LA RELACION LABORAL POR EL TERCER TRIMESTRE DE 2013.</t>
  </si>
  <si>
    <t>APORTACIÓN INICIAL:   MONTO: $18,349.44   FECHA: 29/12/2006
OBSERVACIONES: EN ARCHIVOS ANEXOS SE ENVIAN LOS ESTADOS FINANCIEROS Y LOS ESTADOS DE CUENTA DEL TERCER TRIMESTRE DE 2013.</t>
  </si>
  <si>
    <t>DESTINO: ENTREGAS POR CONCEPTO DE COMPLEMENTO PEA Y COSTO FINANCIERO DE PEA Y PRÉSTAMOS AL TERCER TRIMESTRE DE 2013, DE CONFORMIDAD CON EL CONTRATO DEL FIDEICOMISO "COMPLEMENTO DEL PRESTAMO ESPECIAL PARA EL AHORRO (PEA) Y PRESTAMOS DE CORTO Y MEDIANO PLAZO PARA JUBILADOS BAJO EL PLAN DE BENEFICIO DEFINIDO".
CUMPLIMIENTO DE LA MISIÓN:
SE REALIZARON LAS APORTACIONES DE NACIONAL FINANCIERA, S.N.C. AL FIDEICOMISO "COMPLEMENTO DEL PRESTAMO ESPECIAL PARA EL AHORRO (PEA) Y PRESTAMOS DE CORTO Y MEDIANO PLAZO PARA JUBILADOS BAJO EL PLAN DE BENEFICIO DEFINIDO" EN CUMPLIMIENTO A LOS FINES DEL MISMO, POR EL TERCER TRIMESTRE DEL EJERCICIO 2013; ASIMISMO, SE REALIZARON LAS ENTREGAS POR CONCEPTO DE COMPLEMENTO PEA Y COSTO FINANCIERO DE PEA Y PRESTAMOS DE CONFORMIDAD CON EL CONTRATO DE FIDEICOMISO.</t>
  </si>
  <si>
    <t>APORTACIÓN INICIAL:   MONTO: $1,000.00   FECHA: 15/05/2009
OBSERVACIONES: EN ARCHIVOS ANEXOS SE ENVIAN LOS ESTADOS FINANCIEROS DEL FIDEICOMISO Y ESTADO DE CUENTA DEL TERCER TRIMESTRE DE 2013.</t>
  </si>
  <si>
    <t>DESTINO: ADMINISTRAR LOS RECURSOS FIDEICOMITIDOS Y CONTINUAR CON EL MANTENIMIENTO Y DESARROLLO DE LA OPERACIÓN DEL PROGRAMA DE VENTA DE TÍTULOS EN DIRECTO AL PÚBLICO, Y PAGO DE LOS DIVERSOS SERVICIOS CONTRATADOS POR EL FIDEICOMISO 80595 SVD.
CUMPLIMIENTO DE LA MISIÓN:
LOS RESULTADOS OPERATIVOS SE MUESTRAN AL FINAL DEL TERCER INFORME TRIMESTRAL DEL 2013 QUE SE ANEXA. SE CONTINUA CON LOS OBJETIVOS ESTABLECIDOS TALES COMO: A) ESTABLECER UN NUEVO CANAL DE DISTRIBUCIÓN DE TÍTULOS GUBERNAMENTALES; B) DIVERSIFICAR LA BASE DE INVERSIONISTAS Y C) CAPTAR EL AHORRO DIRECTO DE PERSONAS FÍSICAS COMO UN NUEVO GRUPO DE INVERSIONISTAS QUE ES ESTABLE Y POCO SENSIBLE A LA VOLATILIDAD DE LOS MERCADOS FINANCIEROS.</t>
  </si>
  <si>
    <t>DESTINO: SE INTEGRA POR LOS SIGUIENTES CONCEPTOS: HONORARIOS POR SERVICIOS PROFESIONALES $22,739.48,HONORARIOS AL FIDUCIARIO POR $184,690.28,IMPUESTOS POR $29,550.45 DE ACUERDO A LA INFORMACIÓN REFLEJADA EN LOS ESTADOS FINANCIEROS AL 30 DE SEPTIEMBRE DE 2013 PROPORCIONADA POR NACIONAL FINANCIERA, S.N.C.,DIRECCION FIDUCIARIA
CUMPLIMIENTO DE LA MISIÓN:
EL FID.NO PUEDE ESTABLECER UN PROGRAMA DE METAS Y UN PRESUPUESTO PARA EL EJERCICIO DE SUS FINES,YA QUE LA OPERACIÓN DEL MISMO ES RESULTADO DE ACCIONES DE OTRAS INSTANCIAS COMO LAS MINISTERIALES Y JUDICIALES, EN CUYAS DETERMINACIONES NO TIENE INGERENCIA EL FIDEICOMISO.EN ESTE PERIODO NO SE SOLICITO REQUERIMIENTO POR PARTE DE LA AUTORIDAD COMPETENTE PARA LLEVAR A CABO LA RESTITUCION DEL VALOR DE LOS BIENES Y NUMERARIO ASEGURADOS INEXISTENTES A LOS INTERESADOS CUANDO PROCEDA SU DEVOLUCION.</t>
  </si>
  <si>
    <t>APORTACIÓN INICIAL:   MONTO: $85,600,000.00   FECHA: 19/11/2002
OBSERVACIONES: LA INFORMACION REPORTADA ES DE ACUERDO A LOS ESTADOS FINANCIEROS CON CIFRAS AL 30 DE SEPTIEMBRE DE 2013, GENERADOS POR NACIONAL FINANCIERA, DIRECCION FIDUCIARIA.</t>
  </si>
  <si>
    <t>APORTACIÓN INICIAL:   MONTO: $1,000.00   FECHA: 30/07/2003
OBSERVACIONES: LA COMPOSICIÓN DEL PORTAFOLIO DE INVERSIONES SE INTEGRA COMO SIGUE: TRES PAGARÉS CON SALDO INSOLUTO AL 30/09/2013 POR UN IMPORTE TOTAL DE $17,614,036,060.26 PESOS A TASA REAL DEL 4.70% A PLAZO DE 40 AÑOS, EMITIDOS POR EL GOB. FED., CON FECHAS DE APERTURA 04/04/2013, SUSTITUYEN A LOS DE 2006,EL IMPORTE INCLUYE $4,810,130,935.27 GANACIA INFLACIONARIA GENERADA DE 2006 A ABRIL 2013 CON AMORT. Y PAGO DE INTERESES TRIM.,$74,170,020.68 DE GANANCIA INFLACIONARIA DE LOS SALDOS INSOLUTOS DE LOS PAGARÉS DE GOB.FED.,$89,966,144.36 PESOS DE INTERESES DEVENGADOS AL CORTE DE SEPT.2013,OPERACIONES EN REPORTO EN VALORES GUB. Y PAGARES DE INMEDIATA REALIZACIÓN POR $713,427,411.28 PESOS. EL IMPORTE DE LOS INGRESOS ACUMULADOS SE OBTIENE DE LA SUMA DE LOS SIGUIENTES CONCEPTOS DEL EDO. DE RESULTADOS: INT. COBRADOS, AMORT.DE PAGARES DE GOB.FED., BENEFICIOS Y PRODUCTOS DIVERSOS,VALORIZACION DE CUENTAS EN UDI´S E INTERESES COBRADOS S/VALORES GUB. Y DE LA APORTACION POR $273,000,000.00 DE BANRURAL (EN LIQ.)AUTORIZADA MEDIANTE OFICIO 368.005/2013 DE LA UNIDAD DE BANCA DE DESARROLLO EL MONTO DE LOS EGRESOS ACUMULADOS SE OBTIENEN DE LA SUMA DE LOS SIGS CONCEPTOS DEL EDO. DE RESULTADOS: COMISIONES,HON.,RENTAS,OTROS GASTOS DE ADMON. Y ENTREGAS A FIDEICOMISARIOS Y PAGO DE PASIVOS DE 2012 POR $97'761,878.8 Y LAS APLICACIONES PATRIM.QUE NO REQ. FLUJO DE EFECTIVO POR $1'056'700,986.00. LAS CIFRAS PRESENTADAS EN EL PRESENTE DOCUMENTO FUERON EXTRAÍDAS DE LA CONTABILIDAD PARTICULAR DEL FIDEICOMISO.</t>
  </si>
  <si>
    <t>DESTINO: PAGO A LOS JUBILADOS O SUS BENEFICIARIOS DE SUS PENSIONES Y PRESTACIONES CONTENIDAS EN EL CONTRATO DE FIDEICOMISO BBVA BANCOMER, S.A. NO. 42700/5 (F/55078/7).
CUMPLIMIENTO DE LA MISIÓN:
EN APEGO A LO ESTABLECIDO EN EL CONTRATO DE FIDEICOMISO N 42700/5 (F/55078/7), SE HAN CUBIERTO CON OPORTUNIDAD LOS PAGOS DE PENSIONES Y JUBILACIONES, ASÍ COMO LOS GASTOS DE SERVICIO MÉDICO DEL TERCER TRIMESTRE DE 2013.</t>
  </si>
  <si>
    <t>DESTINO: CON CARGO AL PATRIMONIO DEL FIDEICOMITIDO EL FIDEICOMISO PUEDEN REALIZAR LAS SIGUIENTES OPERACIONES: - OTORGAR FINANCIAMIENTO, CRÉDITOS O PRÉSTAMOS AL FIDEICOMITENTE. - PROPORCIONAR RECURSOS AL FIDEICOMITENTE EN FORMA DE APOYOS PARA EL FORTALECIMIENTO DE SU CAPITAL. - OTORGAR APOYOS AL FIDEICOMITENTE CON RECURSOS NO RECUPERABLES.
CUMPLIMIENTO DE LA MISIÓN:
DE ACUERDO CON LA APLICACIÓN DEL MÉTODO DE CALCULO EMITIDO POR LA COMISIÓN NACIONAL BANCARIA Y DE VALORES (CNBV), NO HA SIDO NECESARIO QUE SHF EFECTÚE APORTACIONES DURANTE EL TERCER TRIMESTRE DE 2013.</t>
  </si>
  <si>
    <t>APORTACIÓN INICIAL:   MONTO: $0.01   FECHA: 19/11/2002
OBSERVACIONES: EL SALDO DEL FIDEICOMISO AL TERCER TRIMESTRE DE 2013, NO PRESENTÓ MOVIMIENTO EN EL PERIODO. LA FECHA DE APORTACIÓN INICIAL CORRESPONDE A LA FECHA EN QUE SE CONSTITUYO EL FIDEICOMISO, DERIVADO DE QUE NO SE HAN REALIZADO APORTACIONES.</t>
  </si>
  <si>
    <t>DESTINO: LA DISPONIBILIDAD AL CIERRE DEL EJERCICIO FISCAL 2010 FUE DE CERO PESOS, DESDE ENTONCES Y HASTA EL PERIODO QUE SE REPORTA, NO SE HAN RECIBIDO APORTACIONES, POR TANTO LA DISPONIBILIDAD ES DE CERO PESOS. NO APLICA REPORTAR METAS O INDICADORES DE RESULTADOS EN VIRTUD DE QUE SE TRATA DE UN FIDEICOMISO PRIVADO.
CUMPLIMIENTO DE LA MISIÓN:
ADMINISTRAR LOS BIENES QUE INTEGRAN EL PATRIMONIO FIDEICOMITIDO DEL FIDEICOMISO, PARA HACER EFICIENTE SU OPERACIÓN Y EVITAR SU DETERIORO. REGULARIZAR JURÍDICAMENTE LOS BIENES QUE INTEGRAN EL PATRIMONIO FIDEICOMITIDO DEL FIDEICOMISO. SE CONTINÚA CON EL PROCESO DE DISOLUCIÓN Y LIQUIDACIÓN DE 21 EMPRESAS RECIBIDAS QUE NO OPERAN Y CON LA REALIZACIÓN DE LAS TAREAS DE PLANEACIÓN PARA SU EXTINCIÓN CONFORME A LA ESTRATEGIA DISEÑADA PARA TAL EFECTO.</t>
  </si>
  <si>
    <t>APORTACIÓN INICIAL:   MONTO: $3,000,000.00   FECHA: 29/09/2000
OBSERVACIONES: EL FICAH AL 30 DE JUNIO DE 2010, TERMINÓ DE APLICAR LA TOTALIDAD DEL SALDO DE RECURSOS FEDERALES; FICAH CERRÓ 2010 CON DISPONIBILIDAD DE CERO, EN 2011, 2012 Y EN EL PERIODO DE ENERO A SEPTIEMBRE DE 2013 NO ESTÁ CONSIDERADO NINGÚN INGRESO NI EGRESO, POR LO QUE SE REFIERE A DICHOS RECURSOS FEDERALES.</t>
  </si>
  <si>
    <t>DESTINO: CON LOS RECURSOS EROGADOS AL PERIODO QUE SE REPORTA SE ALCANZÓ UN EJERCICIO DEL 99.26 POR CIENTO DEL DONATIVO OTORGADO EN 2012 ($6,000,000.00), BENEFICIÁNDOSE A UN DE TOTAL DE 115,073 VISITANTES DE LOS CUALES 64,606 FUERON PÚBLICO MEXICANO EN GENERAL Y 50,467 FUERON NIÑOS MEXICANOS MENORES DE 6 AÑOS Y ADULTOS MAYORES
CUMPLIMIENTO DE LA MISIÓN:
AL CIERRE DEL PRESENTE TRIMESTRE SE CONTINUÓ CON LA PRESENTACIÓN DE DIVERSAS MUESTRAS PLÁSTICAS, ASÍ COMO LA PRESERVACIÓN Y DIFUSIÓN AL PÚBLICO EN GENERAL DE LA COLECCIÓN PRIVADA MÁS IMPORTANTE DE LA PRODUCCIÓN ARTÍSTICA DE DIEGO RIVERA Y DE FRIDA KAHLO, ADEMÁS DE MANTENER EL APOYO AL CUMPLIMIENTO DE SU OBJETO SOCIAL.</t>
  </si>
  <si>
    <t>APORTACIÓN INICIAL:   MONTO: $64,785,852.00   FECHA: 10/12/1993
OBSERVACIONES: ES DE MENCIONAR QUE CON FECHA 10 DE JUNIO DE 2013, SE ENTERARON A LA TESOFE RECURSOS POR $44,482.00 QUE CORRESPONDEN A RECURSOS NO EROGADOS POR EL MUSEO Y CON FECHA 14 DE AGOSTO DE 2013, SE ENTERARON TAMBIÉN $748.00 POR CONCEPTO DE CARGAS FINANCIERAS. ASÍ MISMO, SE INFORMA QUE NO SE REPORTAN RENDIMIENTOS FINANCIEROS, TODA VEZ QUE LA SUBCUENTA ESPECIFICA DEL FIDEICOMISO SOLO ES DE CHEQUES.</t>
  </si>
  <si>
    <t>APORTACIÓN INICIAL:   MONTO: $125,000,000.00   FECHA: 18/09/1978
OBSERVACIONES: NO SE APORTARON RECURSOS PÚBLICOS FEDERALES A ESTE FIDEICOMISO. EN PROCESO DE EXTINCIÓN. EL SALDO REFLEJADO EN EL RENGLON "PATRIMONIO NETO TOTAL AL 30 DE SEPTIEMBRE DE 2013" DIFIERE EN $ 4,640 CONTRA EL SALDO DISPONIBLE MOSTRADO EN EL ESTADO DE BALANCE, DICHO IMPORTE CORRESPONDE A UN DEPÓSITO PARA EL PAGO DE HONORARIOS POR INSTRUCCIÓN NOTARIAL, EL CUAL NO ES APORTACIÓN O PRODUCTO/BENEFICIO PARA EL FIDEICOMISO.</t>
  </si>
  <si>
    <t>DESTINO: PARTICIPACIÓN COMO FIDEICOMITENTE ADHERENTE PARA LA INVERSIÓN EN PROYECTOS DEL SECTOR RURAL Y AGROINDUSTRIAL, CON LA CONCURRENCIA DE INVERSIONISTAS PRIVADOS Y GOBIERNOS ESTATALES, EN DONDE LA ENTIDAD PARTICIPA HASTA CON EL 35% DEL IMPORTE TOTAL DE LOS PROYECTOS QUE AUTORICE EL COMITÉ DE INVERSIÓN. DURANTE 2013 SE HAN REALIZADO APORTACIONES DE RECURSOS EN APOYO A PROYECTOS DE INVERSIÓN PREVIAMENTE AUTORIZADOS.
CUMPLIMIENTO DE LA MISIÓN:
LA META DE LEVANTAMIENTO DE CAPITAL ASCENDIÓ A 1 157.143 MDP, SE HAN CANALIZADO 1 020.057 MDP EN 9 EMPRESAS Y SE CUENTA CON 89.799 MDP DE INVERSIÓN COMPROMETIDA DENTRO DEL FONDO. CABE RESALTAR QUE EL CAPITAL OBJETIVO INICIAL FUE DE 900.000 MDP, POR LO QUE LA META INICIAL SE HA SUPERADO EN 113.3%. LA DERRAMA ECONÓMICA DE ESTAS INVERSIONES A BENEFICIADO A 25 ENTIDADES FEDERATIVAS, HA CONTRIBUIDO EN EL BENEFICIO DE 56,365 PRODUCTORES Y LA GENERACIÓN DE 9,362 EMPLEOS</t>
  </si>
  <si>
    <t>DESTINO: FOMENTAR Y DETONAR INVERSION DE CAPITAL EN PROYECTOS PRODUCTIVOS DEL ESTADO DE CHIAPAS Y OTRAS ENTIDADES DE LA REGION SURESTE DEL PAIS.
CUMPLIMIENTO DE LA MISIÓN:
ESTE FIDEICOMISO ESTABLECIÓ UN META DE INVERSIÓN DE 357.140 MDP LOGRANDO LA COLOCACIÓN DE INVERSIONES POR 332.017 MDP EN UN SOLO PROYECTO QUE HA PERMITIDO GENERAR BENEFICIOS A 2,400 PRODUCTORES Y CONTRIBUIR EN LA GENERACIÓN DE 80 EMPLEOS. POR LO QUE EL LEVANTAMIENTO DE CAPITAL CONCLUYÓ Y EN CONSECUENCIA SE ENCUENTRA ÚNICAMENTE EN PERIODO DE SEGUIMIENTO DE LA INVERSIÓN.</t>
  </si>
  <si>
    <t>APORTACIÓN INICIAL:   MONTO: $6,250,000.00   FECHA: 11/12/2008
OBSERVACIONES: SE INFORMA LA SITUACION DEL FICA SURESTE AL 30 DE SEPTIEMBRE DE 2013</t>
  </si>
  <si>
    <t>DESTINO: CREACIÓN DE UN FONDO CON RECURSOS PRIVADOS Y PUBLICOS (FEDERALES Y ESTATALES), QUE SERÁ DESTINADO A LA PROMOCIÓN DE LA INVERSIÓN DE CAPITAL DE RIESGO EN EL PARQUE AGROINDUSTRIAL ACTIVA, EN EL ESTADO DE QUERETARO
CUMPLIMIENTO DE LA MISIÓN:
LA META DE LEVANTAMIENTO DE CAPITAL SE ESTABLECIÓ EN 420.000 MDP, DE LOS CUALES ACTUALMENTE SE TIENEN COMPROMETIDOS 140.628 MDP EN 4 EMPRESAS, LO QUE REPRESENTA EL 33.5% DEL CAPITAL OBJETIVO, EN TANTO EN PROCESO DE INVERSIÓN SE ENCUENTRAN 216.457 MDP. LA INVERSIÓN SE HA DISTRIBUIDO EN 2 ENTIDADES FEDERATIVAS Y HA PERMITIDO EL BENEFICIO DE 450 PRODUCTORES Y 352 LA GENERACIÓN DE 350 EMPLEOS.</t>
  </si>
  <si>
    <t>APORTACIÓN INICIAL:   MONTO: $1,000,000.00   FECHA: 12/05/2010
OBSERVACIONES: SE PROCEDE A REGISTRAR LA INFORMACIÓN FINANCIERA DEL FICA ACTIVA AL 30 DE SEPTIEMBRE DE 2013</t>
  </si>
  <si>
    <t>DESTINO: LA PROMOCION DE INVERSION DE CAPITAL DE RIESGO EN TERRITORIO NACIONAL, AL FOMENTO, DESARROLLO Y CONSOLIDACION DE EMPRESAS DEL SECTOR RURAL, AGROINDUSTRIAL Y DE AGRONEGOCIOS.
CUMPLIMIENTO DE LA MISIÓN:
CON UNA META DE LEVANTAMIENTO DE CAPITAL POR 1,582.789 MDP, SE HA LOGRADO COLOCAR INVERSIÓN POR 860.151 MDP, LO QUE REPRESENTA EL 54.4% DE LA META, Y SE HAN CANALIZADO EN 7 PROYECTOS QUE SE ENCUENTRAN EN 8 ENTIDADES FEDERATIVAS Y QUE HAN PERMITIDO BENEFICIAR A 1,547 PRODUCTORES Y CONTRIBUIR EN LA GENERACIÓN DE 4,387 EMPLEOS.</t>
  </si>
  <si>
    <t>APORTACIÓN INICIAL:   MONTO: $0.01   FECHA: 09/08/2011
OBSERVACIONES: EN CUMPLIMIENTO A LAS DISPOSICIONES NORMATIVAS, SE ENVÍA LA INFORMACIÓN CORRESPONDIENTE AL TERCER TRIMESTRE DE 2013.</t>
  </si>
  <si>
    <t>DESTINO: PROMOCION DE LA INVERSIÓN DE CAPITAL EMPRENDEDOR Y PRIVADO EN TERRITORIO NACIONAL, AL FOMENTO, DESARROLLO Y CONSOLIDACIÓN DE EMPRESAS DEL SECTOR RURAL, AGROINDUSTRIAL Y AGRONEGOCIOS, SEAN NUEVAS O DE RECIENTE CREACIÓN Y/O TIEMPO DE OPERACION, PERO CON POTENCIAL DE DESARROLLO E INNOVACIÓN, NO LISTADAS EN BOLSA AL MOMENTO DE LA INVERSIÓN, RENTABLES Y/O GENERADORAS DE EMPLEO. LA APORTACIÓN REALIZADA SE EFECTUO CONFORME A LO DISPUESTO EN LAS CLAUSULAS PRIMERA Y SEGUNDA DEL CONVENIO DE ADHESIÓN AL FICA AGROPYME
CUMPLIMIENTO DE LA MISIÓN:
LA META DE LEVANTAMIENTO DE CAPITAL SE UBICÓ EN 200.000 MDP, DE LOS CUALES ACTUALMENTE 106.828 MDP SE ENCUENTRAN EN PROCESO DE FORMALIZACIÓN DE LA INVERSIÓN, CON LO QUE SE ESPERA GENERAR UN IMPACTO SOCIO-ECONÓMICO EN 5 ENTIDADES FEDERATIVAS, EL BENEFICIO DE 58 PRODUCTORES Y CONTRIBUIR EN LA GENERACIÓN DE 385 EMPLEOS.</t>
  </si>
  <si>
    <t>DESTINO: PROMOCION DEL CAPITAL DE RIESGO EN TERRITORIO NACIONAL, AL FOMENTO, DESARROLO Y CONSOLIDACION DE EMPRESAS DEL SECTOR RURAL, AGROINDUSTRIAL Y DE AGRONEGOCIOS
CUMPLIMIENTO DE LA MISIÓN:
LA META ACTUAL DE LEVANTAMIENTO DE CAPITAL ASCIENDE A 1,000.000 MDP, ACTUALMENTE SE TIENE EN PROCESO DE FORMALIZACIÓN INVERSIONES POR 624.584 MDP EN DOS PROYECTOS LO QUE PERMITIRÁ BENEFICIAR A 7,685 PRODUCTORES, CONTRIBUIR EN LA GENERACIÓN DE 485 EMPLEOS EN DOS ENTIDADES FEDERATIVAS.</t>
  </si>
  <si>
    <t>APORTACIÓN INICIAL:   MONTO: $5,000,000.00   FECHA: 26/11/2012
OBSERVACIONES: SE PROCEDE AL REGISTRO DEL FICA LOGISTICS CON CIFRAS AL TERCER TRIMESTRE DE 2013</t>
  </si>
  <si>
    <t>DESTINO: INTEGRACIÓN DE UN FONDO DESTINADO A LA PROMOCIÓN DE LA INVERSIÓN DE CAPITAL DE RIESGO EN LOS ESTADOS DE CHIAPAS, TABASCO Y YUCATAN, PARA EL FOMENTO, DESARROLLO Y CONSOLIDACIÓN DE EMPRESAS DEL SECTOR RURAL.
CUMPLIMIENTO DE LA MISIÓN:
CON LA FINALIDAD DE ATENDER LA DEMANDA DE INVERSIÓN DE CAPITAL EN LA REGIÓN SURESTE, SE CREA ESTE FICA SURESTE 2 CON UN OBJETIVO DE LEVANTAMIENTO DE CAPITAL POR 809.400 MDP, MOSTRANDO UN AVANCE DEL 38.3% EN UN PROYECTO, LO QUE HA PERMITO CONTRIBUIR EN EL BENEFICIO DE 2,400 PRODUCTORES, LA GENERACIÓN DE 385 EMPLEOS EN DOS ENTIDADES FEDERATIVAS. ACTUALMENTE SE ENCUENTRA EN PROCESO DE FORMALIZACIÓN INVERSIÓN POR 441.920 MDP EN UN PROYECTO</t>
  </si>
  <si>
    <t>APORTACIÓN INICIAL:   MONTO: $89,621,338.29   FECHA: 23/04/2013
OBSERVACIONES: SE PRESENTA LA INFORMACIÓN FINANCERA DEL FICA SURESTE 2 AL 30 DE SEPTIEMBRE DE 2013</t>
  </si>
  <si>
    <t>DESTINO: APORTAR RECURSOS AL FIDEICOMISO 10055 DE L@RED DE LA GENTE PARA CONTRIBUIR EN LAS ACTIVIDADES Y EVENTOS DE DIFUSIÓN Y PUBLICIDAD DE L@RED DE LA GENTE COMO AGRUPACIÓN FINANCIERA PARA LA PRESTACIÓN DE SERVICIOS A LA POBLACIÓN DEL SECTOR DE AHORRO Y CRÉDITO POPULAR.
CUMPLIMIENTO DE LA MISIÓN:
AL TERCER TRIMESTRE EL NÚMERO DE MIEMBROS DEL FIDEICOMISO CORRESPONDE A 288 CAJAS INCLUYENDO A BANSEFI. SE CONTINUO CON LA DISPERSIÓN DE LOS PAGOS DE OPORTUNIDADES (UN PROMEDIO DE 272,634 FAMILIAS BIMESTRALES). EN EL CASO DE REMESAS INTERNACIONALES SE HAN REALIZADO 728,645 OPERACIONES, RESPECTO A REMESAS NACIONALES SE REALIZARON 4,319 OPERACIONES, CUENTA A CUENTA 19 OPERACIONES, RECEPCIÓN POR CUENTA DE TERCEROS TELMEX 124,386 OPERACIONES Y 7,526 MICROSEGUROS OPERACIONES.</t>
  </si>
  <si>
    <t>APORTACIÓN INICIAL:   MONTO: $490,994.91   FECHA: 21/12/2004
OBSERVACIONES: EN EL BALANCE GENERAL DENTRO DE LA CUENTA DE CONTRBUCIONES A FAVOR SE ESTA CONSIDERANDO LA APLICACION DEL IVA PAGADO, CONTRA LA CUENTA DE PATRIMONIO REFLEJANDO ASÍ, UNA DISMINUCIÓN EN AMBAS CUENTAS.,(SE ANEXAN BALANZAS DE COMPROBACIÓN DONDE SE REFLEJA ESTA APLICACIÓN EN LOS MESES DE JULIO, AGOSTO Y SEPTIEMBRE), ASÍ MISMO SE CONSIDERA LA APLICACIÓN EN GASTOS DE ISR ANUAL DE 2010. ESTOS MOVIMIENTOS QUE SE REALIZAN EN LAS CUENTAS DE ACTIVO Y PATRIMONIO SE REFLEJA DENTRO DE ESTE FORMATO EN EL CONCEPTO DE EGRESOS ACUMULADOS EN EL PERIODO QUE SE REPORTA. EL FIDUCIARIO ES BANSEFI. LA PARTIDA PRESUPUESTAL AFECTADA ES 483010 DONACIONES A FIDEICOMISOS. EL ÁMBITO ES MIXTO PRIVADO. EN ESTE INFORME FINANCIERO SÓLO SE REPORTA EL MONTO DE LA SUBCUENTA CORRESPONDIENTE A RECURSOS PÚBLICOS,ANTES DE IVA.</t>
  </si>
  <si>
    <t>DESTINO: DURANTE EL TERCER TRIMESTRE DE 2013 NO SE REALIZARON APORTACIÓNES AL FIDEICOMISO.
CUMPLIMIENTO DE LA MISIÓN:
EL FIN DEL CONVENIO PRIVADO REALIZADO POR SOCIEDAD HIPOTECARIA FEDERAL ES: REPRESENTAR Y PROMOVER LOS INTERESES DE LOS AGREMIADOS ANTE DISTINTOS SECTORES RELACIONADOS CON EL CRÉDITO HIPOTECARIO O INMOBILIARIO; DESARROLLAR SISTEMAS DE INFORMACIÓN RELACIONADA CON EL SECTOR; COORDINAR, FOMENTAR Y EJECUTAR PROGRAMAS DE CAPACITACIÓN DE SUS AGREMIADOS ASÍ COMO DEMAS PARTICIPANTES EN EL MERCADO HIPOTECARIO, ENTRE OTROS OBJETIVOS.</t>
  </si>
  <si>
    <t>APORTACIÓN INICIAL:   MONTO: $983,330.00   FECHA: 21/02/2008
OBSERVACIONES: SE ENVÍA INFORMACIÓN DEL CONVENIO DE ADHESIÓN AL FIDEICOMISO "C" F/1532 AHM/SOCIEDAD HIPOTECARIA FEDERAL AL TERCER TRIMESTRE DE 2013.</t>
  </si>
  <si>
    <t>DESTINO: N/A
CUMPLIMIENTO DE LA MISIÓN:
EL MANDATO SE ENCUENTRA EN PROCESO DE TERMINACIÓN. AL TERCER TRIMESTRE DE 2013 NO SE HAN PRESENTADO AVANCES RELEVANTES PARA LA TERMINACIÓN DEL MANDATO. BANOBRAS INFORMÓ MEDIANTE OFICIO GFANPR/153300/947/2013 DE FECHA 9/10/2013 QUE NO HA SIDO POSIBLE REALIZAR LA REUNIÓN CON BANCO SANTANDER PARA DEFINIR LA SITUACIÓN DE LOS INMUEBLES QUE AÚN FORMAN PARTE DE LA GARANTÍA DEL CRÉDITO OTORGADO POR EL GOBIERNO FEDERAL PARA APOYAR A LOS ACREEDORES DE LA FALLIDA PROMOTORA DEL VALLE DE MORELIA, A. C.</t>
  </si>
  <si>
    <t>APORTACIÓN INICIAL:   MONTO: $1.00   FECHA: 19/10/2006
OBSERVACIONES: RESPECTO DE LA INFORMACIÓN FINANCIERA, LOS INGRESOS POR INTERESES QUE SE REPORTAN EN EL ESTADO DE RESULTADOS POR 50,422.74 SON EN REALIDAD UN REGISTRO CONTABLE QUE SE ORIGINA CON LOS DERECHOS DE COBRO QUE TIENE EL MANDATO, ESTO NO SIGNIFICA QUE EL MANDATO CUENTE CON RECURSOS LIQUIDOS, PUES TAL COMO SE HA INFORMADO EN OTRAS OCASIONES LA DISPONIBILIDAD DEL MANDATO ES DE CERO PESOS. EL MANDATARIO NO REPORTÓ APORTACIÓN INICIAL (EN ESTOS CAMPOS SE REGISTRÓ LA CANTIDAD DE 1 PESO Y UNA FECHA SÓLO CON EL FIN DE QUE EL SISTEMA PERMITA SEGUIR CAPTURANDO LA INFORMACIÓN). DEBIDO A QUE EL PRESENTE ACTO JURIDICO NO RECIBE APORTACIONES FEDERALES SE REPORTA SU PATRIMONIO TOTAL. AL 30/09/2013 EL PATRIMONIO DEL MANDATO ES DE $4,225,168.58 Y SE COMPONE DE PATRIMONIO ($5’000,000.00) MENOS APLICACIONES PATRIMONIALES ($1’675,422.71); REMANENTES DE EJERCICIOS ANTERIORES ($850,168.55); Y REMANENTE DEL EJERCICIO ($ 50,422.74).</t>
  </si>
  <si>
    <t>DESTINO: N/A
CUMPLIMIENTO DE LA MISIÓN:
EL MANDATO SE ENCUENTRA EN PROCESO DE TERMINACIÓN. AL TÉRMINO DEL TERCER TRIMESTRE DE 2013 NO SE PRESENTAN AVANCES RELEVANTES. EL ESTATUS ACTUAL DEL PROCESO DE TERMINACIÓN ES QUE NAFIN ESTÁ REALIZANDO LAS GESTIONES PARA LA CONTRATACIÓN DE UN DESPACHO JURÍDICO PARA INVESTIGAR EL ESTATUS DE LAS PROPIEDADES ASOCIADAS AL MANDATO LOCALIZADAS EN EL ESTADO DE TEXAS DE LOS ESTADOS UNIDOS DE AMÉRICA.</t>
  </si>
  <si>
    <t>APORTACIÓN INICIAL:   MONTO: $100.00   FECHA: 22/11/1991
OBSERVACIONES: EL PRESENTE ACTO JURÍDICO NO RECIBE APORTACIONES FEDERALES, DEBIDO A LO ANTERIOR SE REPORTA EL PATRIMONIO TOTAL. AL 30 DE SEPTIEMBRE DE 2013 EL PATRIMONIO TOTAL DEL PRESENTE ACTO JURIDICO ES EN MONEDA NACIONAL DE: $340,788.65 Y ESTÁ COMPUESTO POR PATRIMONIO $254,733.59, REMANENTE DE EJERCICIOS ANTERIORES $80,621.64, Y RESULTADO DEL EJERCICIO EN CURSO $5,433.42 POR SU PARTE EL ACTIVO SE COMPONE DE INVERSIONES EN VALORES $340,788.65 NOTA: LA APORTACIÓN INICIAL ES EN MONEDA EXTRANJERA (DÓLARES DE LOS ESTADOS UNIDOS).</t>
  </si>
  <si>
    <t>DESTINO: N/A
CUMPLIMIENTO DE LA MISIÓN:
EL MANDATO SE ENCUENTRA EN PROCESO DE TERMINACIÓN. MEDIANTE OFICIO GCJ/410/EXP.2745 DE FECHA 19/08/2013, NAFIN ENVIÓ INFORMACIÓN COMPLEMENTARIA SOBRE LOS TRABAJOS DE INVESTIGACIÓN DE LA POSESIÓN, UBICACIÓN Y DOCUMENTACIÓN DEL REGISTRO PÚBLICO DE LA PROPIEDAD QUE CORRESPONDE A LOS BIENES INMUEBLES QUE CONFORMAN EL PATRIMONIO DEL MANDATO. CON DICHA INFORMACIÓN SE DA POR CONCLUIDA LA INVESTIGACIÓN ASOCIADA A LAS PROPIEDADES DEL MANDATO. LA SHCP ESTÁ EVALUANDO LAS ACCIONES A SEGUIR.</t>
  </si>
  <si>
    <t>APORTACIÓN INICIAL:   MONTO: $216.23   FECHA: 18/02/1941
OBSERVACIONES: DEBIDO A QUE EL PRESENTE ACTO JURÍDICO NO RECIBE APORTACIONES FEDERALES SE REPORTA SU PATRIMONIO TOTAL. SU PATRIMONIO TOTAL AL 30 DE SEPTIEMBRE DE 2013 ES DE $11,032,608.58 Y SE COMPONE POR PATRIMONIO $7,830,688.54 MÁS REMANENTES DE EJERCICIOS ANTERIORES $3,115,590.79 MÁS RESULTADO DEL EJERCICIO EN CURSO $86,329.25. EL ACTIVO A SU VEZ SE COMPONE POR INVERSIONES EN VALORES $3,460,285.64 ASÍ COMO INMUEBLES POR $7,572,322.94.</t>
  </si>
  <si>
    <t>DESTINO: NO SE REALIZARON EROGACIONES.
CUMPLIMIENTO DE LA MISIÓN:
BANOBRAS REMITIÓ A LA UNIDAD DE BANCA DE DESARROLLO INFORMACIÓN RELATIVA A LOS ANTECEDENTES Y LA SITUACIÓN PROCESAL ACTUAL DEL JUICIO PROMOVIDO POR ICA EN CONTRA DE INECEL EN LA REPÚBLICA DE ECUADOR, LA CUAL SE ENCUENTRA EN REVISIÓN.</t>
  </si>
  <si>
    <t>DESTINO: LOS EGRESOS ACUMULADOS EN EL PERIODO ($8,086,031.12) SE INTEGRAN POR: A) $7,450,297.42, CORRESPONDIENTES A GASTOS DE ADMINISTRACIÓN DEL FICAH Y LA NÓMINA DE SU PERSONAL, Y B) $630,372.70, DEL PAGO DE IVA POR LA CESION DE BIENES DEL FICAH Y EL ARRENDAMIENTO DE INMUEBLES. ASIMISMO, SE EROGARON RECURSOS POR $5,361.00, POR LA DEVOLUCIÓN DEL DEPÓSITO EN GARANTÍA A UN ARRENDATARIO DE UN INMUEBLE QUE NO RENOVÓ CONTRATO. ASIMISMO, SE EROGARON RECURSOS POR ($4,537.97) PARA EL PAGO DE COMISIONES BANCARIAS.
CUMPLIMIENTO DE LA MISIÓN:
DURANTE EL PERIODO QUE SE REPORTA SE DIO CONTINUIDAD A LA ADMINISTRACIÓN Y REGULARIZACIÓN DE LOS BIENES RECIBIDOS DEL FICAH COMO PAGO DEL CONTRATO DE MUTUO, MEDIANTE EL COBRO Y ENTERO DE RENTAS A LA CUENTA DEL MANDATO, EL MANTENIMIENTO Y CONSERVACIÓN DE INMUEBLES, Y LA CELEBRACIÓN DE REUNIONES ANTE AUTORIDADES ADMINISTRATIVAS Y JUDICIALES DE LOS ESTADOS DE COLIMA, JALISCO, VERACRUZ Y QUERÉTARO. ASIMISMO, SE CONTINUÓ CON LOS ACTOS NECESARIOS PARA LA EXTINCIÓN DEL FICAH.</t>
  </si>
  <si>
    <t>APORTACIÓN INICIAL:   MONTO: $71,000,000.00   FECHA: 24/12/2009
OBSERVACIONES: EL MANDATARIO RECIBIÓ LOS BIENES Y DERECHOS QUE INTEGRABAN EL PATRIMONIO DEL FICAH Y CONTINUARÁ CON SU ADMINISTRACIÓN, REGULARIZACIÓN JURÍDICA Y, EN SU CASO, ENAJENACIÓN. EL SAE, COMO DIRECTOR GENERAL DEL FICAH, CONTINUARÁ CON LA INSTRUMENTACIÓN Y EJECUCIÓN DE LOS ACTOS JURÍDICOS NECESARIOS PARA EXTINGUIR EL FICAH.</t>
  </si>
  <si>
    <t>DESTINO: DURANTE EL PERIODO ENERO-SEPTIEMBRE DE 2013, LOS EGRESOS CORRESPONDEN AL PAGO DE HONORARIOS ($504,347.83), ASÍ COMO AL FINANCIAMIENTO OTORGADO A NICARAGUA ($55.757,022.61) Y A HONDURAS ($134,514.50), Y A COSTO DE ADMINISTRACIÓN (DESEMBOLSO PARA ASISTENCIA TÉCNICA NO REEMBOLSABLE POR $12,276,800.00, QUE NO SE CONSIDERA COMO PRÉSTAMO DIRECTO SINO COMO GASTO).
CUMPLIMIENTO DE LA MISIÓN:
DURANTE EL PERIODO ENERO-SEPTIEMBRE SE DESEMBOLSARON RECURSOS POR $68,168,337.11 PARA: EL HOSPITAL MILITAR EN NICARAGUA POR $55,757,022.61, PARA PLAN DE SEGURIDAD VIAL EN HONDURAS POR $134,514.50 Y PARA EL CENTRO DE ASISTENCIA TÉCNICA PARA CENTROAMÉRICA, PANAMÁ Y REP. DOMINICANA POR $12,276,800.00.</t>
  </si>
  <si>
    <t>APORTACIÓN INICIAL:   MONTO: $3,531,961,424.37   FECHA: 01/06/2008
OBSERVACIONES: LA DISPONIBILIDAD AL 30 DE SEPTIEMBRE DE 2013 CONFORME A LOS ESTADOS DE CUENTA DE LA TESOFE ASCIENDE A: CUENTA EN MONEDA NACIONAL $32,063,353.63 Y CUENTA EN DÓLARES $55,486,457.38</t>
  </si>
  <si>
    <t>DESTINO: AL TERCER TRIMESTRE DEL EJERCICIO FISCAL 2013, SE HAN EROGADO RECURSOS POR 504,137.57 PESOS, PARA EL PAGO DE HONORARIOS FIDUCIARIOS POR EL PERIODO DEL 4 DE AGOSTO DE 2012 AL 4 DE AGOSTO DE 2013, ASÍ COMO LIQUIDACIÓN POR LOS SERVICIOS DE AUDITORÍA A LOS ESTADOS FINANCIEROS DEL MANDATO POR EL EJERCICIO FISCAL DE 2011 Y 2012.
CUMPLIMIENTO DE LA MISIÓN:
DE CONFORMIDAD CON EL NUMERAL OCTAVO DE LOS LINEAMIENTOS DEL FARP, LOS RECURSOS DEL FONDO SE PODRAN APLICAR, ENTRE OTROS, PARA APOYAR LAS OBLIGACIONES DEL GOBIERNO FEDERAL DERIVADAS DE PENSIONES EN CURSO DE PAGO, PENSIÓN MÍNIMA GARANTIZADA, ASÍ COMO EL COSTO FINANCIERO Y OTRAS EROGACIONES DE LA TRANSICIÓN ASOCIADAS CON LA LEY DEL SEGURO SOCIAL Y LA LEY DEL INSTITUTO DE SEGURIDAD Y SERVICIOS SOCIALES DE LOS TRABAJADORES DEL ESTADO.</t>
  </si>
  <si>
    <t>DESTINO: ADMINISTRACION DE CARTERAS CREDITICIAS QUE FORMABAN PARTE INTEGRANTE DE LOS ACTIVOS DE LOS EXTINTOS FONEP, FIDEIN Y PAI.
CUMPLIMIENTO DE LA MISIÓN:
CONTINUAN LAS GESTIONES DE RECUPERACION DE LOS ADEUDOS VIGENTES, DERIVADOS DE LAS CARTERAS CREDITICIAS QUE POR MANDATO DEL GOB. FED. LE FUERON ASIGNADAS A NAFIN. LA DISMINUCIÓN EN LOS SALDOS DEL FONEP Y FIDEIN POR $99,000.00 Y $48,454.46, RESPECTIVAMENTE, OBEDECEN A BAJAS POR IRRECUPERABILIDAD DE CRÉDITOS DEL CONSEJO PROFESIONAL INMOBILIARIO, SA Y EMPRESAS PANIFICADORAS DEL NOROESTE, SA CV, CON BASE EN DICTÁMENES DE RECUPERACIÓN EMITIDOS POR LA DIR. JURÍD. CONTENC. Y DE CRÉD.</t>
  </si>
  <si>
    <t>DESTINO: OTORGAMIENTO DE CRÉDITOS $19,836,261,202 PARA GASTO DE OPERACIÓN Y ADMINISTRACIÓN $884,033,467 PARA PROGRAMAS SUJETOS A REGLAS DE OPERACIÓN $272,336,692; OTROS EGRESOS $26,741,100 Y PARA OPERACIONES DE CRÉDITO $788,138,858
CUMPLIMIENTO DE LA MISIÓN:
AL TERCERTRIMESTRE DEL EJERCICIO LA FINANCIERA RURAL MOSTRÓ UN CUMPLIMIENTO DEL 128.9 POR CIENTO CON RESPECTO A LA META ESTABLECIDA EN SU PROGRAMA PRESUPUESTO MODIFICADO MANTENIENDO CON ELLO SU SUSTENTABILIDAD, APOYANDO LAS ACTIVIDADES DE CAPACITACIÓN Y DESARROLLANDO LOS PROGRAMAS QUE LE FUERON ENCOMENDADOS EN EL PRESUPUESTO DE EGRESOS DE LA FEDERACIÓN</t>
  </si>
  <si>
    <t>APORTACIÓN INICIAL:   MONTO: $500,000.00   FECHA: 01/10/2002
OBSERVACIONES: EXISTEN IMPORTES EN CONCILIACION POR $598,649.31, ESTAS CIFRAS ESTAN ACTUALIZADAS AL 30 DE SEPTIEMBRE DEL 2013 Y DICHA INFORMACION SE ENCUENTRA EN LA PAGINA DEL COLEGIO DE POSTGRADUADOS.</t>
  </si>
  <si>
    <t>DESTINO: PROGRAMA DE OBSERVADORES A BORDO DE EMBARCACIONES ATUNERAS, CAMARONERAS Y TIBURONERAS, SEGUIMIENTO Y VERIFICACIÓN EN TIERRA DE ATÚN, ETC.
CUMPLIMIENTO DE LA MISIÓN:
DESDE EL INICIO DE LOS PROGRAMAS DE OBSERVADOR CIENTÍFICO A BORDO, SE HA PARTICIPADO EN: 2199 EMBARCACIONES ATUNERAS MAYORES DE 363 T/M; 6470 DE ATÚN CON PALAGRE; 1909 DE CAMARÓN DE ALTAMAR EN O.P Y GM; 3359 DE CAMARÓN (PANGA) DEL ALTO G. DE CALIFORNIA Y COSTAS DE SINALOA; 538 DE PESCA DE TIBURÓN; 3236 VERIFICACIONES DE DESCARGA DE EMBARCACIONES DE MEDIANA ALTURA Y 103,545 DE DESCARGA DE CAMARÓN RIVEREÑO. EN TOTAL, SE HA PARTICIPADO EN 11,235 EMBARCACIONES MAYORES Y 3713 EMBARCACIONES MENORES</t>
  </si>
  <si>
    <t>APORTACIÓN INICIAL:   MONTO: $1.00   FECHA: 01/06/2006
OBSERVACIONES: CON OFICIO 5.1.-2944 DE FECHA 13 DE SEPTIEMBRE DE 2010, SE ENVIÓ A LA SHCP EL PROYECTO DE CONVENIO DE EXTINCIÓN DEL FIDEICOMISO BENJAMÍN HILL-FERROCARRIL SONORA-BAJA CALIFORNIA, A FIN DE OBTENER LA OPINIÓN CORRESPONDIENTE; ASIMISMO, CON OFICIO 5.1.-2293 DEL 2 DE OCTUBRE DE 2013, SE SOLICITÓ A LA SHCP INFORME SOBRE EL ESTATUS DE DICHO TRÁMITE.</t>
  </si>
  <si>
    <t>DESTINO: PAGO A PROVEEDORES, PRESTADORES DE SERVICIOS, HONORARIOS FIDUCIARIOS, Y PAGO POR LOS TRABAJOS DE AUDITORÍA DEL EJERCICIO FISCAL 2013.
CUMPLIMIENTO DE LA MISIÓN:
INCREMENTAR LA COBERTURA, PENETRACIÓN Y DIVERSIDAD DE SERVICIOS DE TELECOMUNICACIONES ENTRE LA POBLACIÓN DE ESCASOS RECURSOS DEL MEDIO RURAL Y URBANO. NÚMERO DE HOGARES, OBJETIVO EN LOS QUE SE REALIZÓ LA INSTALACIÓN=199,195, ENTRE, NÚMERO MÁXIMO DE HOGARES, OBJETIVO ESTIMADOS=200,250: INDICADOR 99.5%.</t>
  </si>
  <si>
    <t>APORTACIÓN INICIAL:   MONTO: $120,000,000.00   FECHA: 29/07/2002
OBSERVACIONES: EN LA DISPONIBILDAD ESTAN INCLUIDOS LOS IMPORTES AUTORIZADOS POR EL COMITÉ TECNICO PARA EL DESARROLLO DE PROYECTOS INHERENTES AL SISTEMA NACIONAL E-MÉXICO.</t>
  </si>
  <si>
    <t>DESTINO: PRÉSTAMOS OTORGADOS A LOS TRABAJADORES, GASTOS FIDUCIARIOS Y OTROS GASTOS.
CUMPLIMIENTO DE LA MISIÓN:
AL 30 DE SEPTIEMBRE DE 2013 SE SOLICITARON 1042 PRÉSTAMOS, LOS CUALES SE OTORGARON AL 100%, EN CUMPLIMIENTO A LOS FINES DEL FIDEICOMISO.</t>
  </si>
  <si>
    <t>DESTINO: EL IMPORTE DE LOS HONORARIOS CORRESPONDE A LOS MESES DE ENERO - AGOSTO Y ESTÁ PENDIENTE EL PAGO DE HONORARIOS DE SEPTIEMBRE DE 2013.
CUMPLIMIENTO DE LA MISIÓN:
EL FIDEICOMISO CONTINÚA CON LOS FINES PARA LOS QUE FUE CREADO.</t>
  </si>
  <si>
    <t>APORTACIÓN INICIAL:   MONTO: $30,843,795.44   FECHA: 28/09/2007
OBSERVACIONES: INFORMACIÓN AL 30 DE SEPTIEMBRE DE 2013, REMITIDA POR CAPUFE.</t>
  </si>
  <si>
    <t>DESTINO: EL IMPORTE CAPTURADO EN EL APARTADO DENOMINADO ¨ EGRESOS ACUMULADOS EN EL PERIODO QUE SE REPORTA ¨ POR $37,920.73, CORRESPONDEN A PAGOS QUE POR CONCEPTO DE PRIMAS DE ANTIGÜEDAD QUE SE REALIZARON A DIFERENTES SERVIDORES PÚBLICOS AL CONCLUIR SU RELACIÓN LABORAL CON LA ADMINISTRACIÓN PORTUARIA INTEGRAL DE MAZATLÁN, S.A. DE C.V., CUYOS DATOS GENERALES, CARGO QUE DESEMPEÑABAN E IMPORTE OTORGADO A LO MISMOS SE DETALLAN A CONTINUACIÓN: MARCELA PAOLA AGUILAR GARCIA; TITULAR DEL DEPARTAMENTO DE CALIDAD AMBIENTAL $10,298.37, FEDERICO ISAIAS RODRIGUEZ PATRON; JEFE DE RECIENTO FISCAL $27,622.36
CUMPLIMIENTO DE LA MISIÓN:
EL FIDEICOMISO CONTINÚA CON LOS FINES PARA LOS QUE FUE CREADO.</t>
  </si>
  <si>
    <t>APORTACIÓN INICIAL:   MONTO: $3,975.00   FECHA: 22/10/1996
OBSERVACIONES: INFORMACIÓN AL 30 DE SEPTIEMBRE DE 2013.</t>
  </si>
  <si>
    <t>APORTACIÓN INICIAL:   MONTO: $1.00   FECHA: 27/07/1972
OBSERVACIONES: LA DISP.CORRESPONDE AL PATRIMONIO CON CIFRAS AL 30 DE SEPTIEMBRE DE 2013, SE CAPTURÓ UN PESO EN APORTACIÓN INICIAL, EN VIRTUD DE QUE EL SISTEMA NO PERMITE CONTINUAR CON LA CAPTURA SI NO EXISTEN DATOS EN DICHO CAMPO.</t>
  </si>
  <si>
    <t>DESTINO: PAGO DE PENSIONES Y PRESTACIONES DE LOS FIDEICOMISARIOS, GASTOS DE ADMINISTRACIÓN, HONORARIOS E IMPUESTOS DIVERSOS.
CUMPLIMIENTO DE LA MISIÓN:
SE PAGÓ EN TIEMPO Y FORMA LA PENSIÓN DE 33,930 JUBILADOS MENSUALES EN PROMEDIO.</t>
  </si>
  <si>
    <t>APORTACIÓN INICIAL:   MONTO: $50,000.00   FECHA: 19/12/1997
OBSERVACIONES: LA DISPONIBILIDAD CORRESPONDE AL PATRIMONIO. SE PAGÓ EN TIEMPO Y FORMA LA PENSIÓN DE 33,930 JUBILADOS MENSUALES. SE CUMPLE CON EL INDICADOR AL 100%.</t>
  </si>
  <si>
    <t>APORTACIÓN INICIAL:   MONTO: $850,000,000.00   FECHA: 23/12/1999
OBSERVACIONES: LA DISPONIBILIDAD CORRESPONDE AL PATRIMONIO DEL FIDEICOMISO AL 30 DE SEPTIEMBRE DE 2013.</t>
  </si>
  <si>
    <t xml:space="preserve">APORTACIÓN INICIAL:   MONTO: $2,750,300,000.00   FECHA: 28/08/2006
OBSERVACIONES: </t>
  </si>
  <si>
    <t>APORTACIÓN INICIAL:   MONTO: $70,000,000.00   FECHA: 01/09/1995
OBSERVACIONES: ESTE FIDEICOMISO YA NO REPORTA MOVIMIENTOS EN VIRTUD DE QUE SE ENCUENTRA EN PROCESO DE EXTINCIÓN. BANAMEX ENTERÓ LOS REMANENTES AL GOB. DEL EDO. DE Q. ROO POR $11'966,025.96 EL 21 DE AGOSTO DE 2006. SE HAN TENIDO PLÁTICAS VÍA TELEFÓNICA CON PERSONAL DEL CENTRO SCT Q. ROO Y SE NOS HA COMENTADO QUE POR EL TIEMPO EN QUE DEJÓ DE OPERAR EL FIDEICOMISO Y POR LOS CAMBIOS DE PERSONAL, NO HA SIDO POSIBLE QUE SESIONE EL COMITÉ TÉCNICO, YA QUE EL ASUNTO SE HA CONSIDERADO COMO CONCLUÍDO; ASIMISMO, PERSONAL DEL GOB. DEL ESTADO DE Q. ROO HA INFORMADO QUE REVISARÁ EL EXPEDIENTE Y EN CASO DE QUE CUENTE CON EL CONVENIO DE EXTINCIÓN, SE ENVIARÁ A LA SCT PARA EL TRÁMITE DE BAJA DE LA CLAVE DE REGISTRO.</t>
  </si>
  <si>
    <t>APORTACIÓN INICIAL:   MONTO: $1.00   FECHA: 17/08/1987
OBSERVACIONES: BANOBRAS NO REPORTA DISPONIBILIDAD, EN VIRTUD DE QUE NO SE HAN REALIZADO APORTACIONES DE RECURSOS PÚBLICOS.</t>
  </si>
  <si>
    <t>APORTACIÓN INICIAL:   MONTO: $400,000.00   FECHA: 31/07/2003
OBSERVACIONES: POR CONDUCTO DE CAPUFE, APORTACIÓN PROVENIENTE DEL FIDEICOMISO 1936 FARAC PARA ESTUDIOS Y PROYECTOS DE LAS OBRAS, 400,000.00 PESOS NOMINALES EL 31/JUL/2003 Y 16'850,000.00 PESOS NOMINALES EL 5/DIC/2003. CAPUFE NO HA HECHO APORTACIÓN ALGUNA CON CARGO A SU PRESUPUESTO, E INFORMA QUE SOLICITARÁ LA BAJA DE LA CLAVE DE REGISTRO.</t>
  </si>
  <si>
    <t>APORTACIÓN INICIAL:   MONTO: $35,000,000.00   FECHA: 24/12/2009
OBSERVACIONES: LA DISPONIBILIDAD CORRESPONDE AL PATRIMONIO DEL MANDATO AL 30 DE SEPTIEMBRE DE 2013, EN LOS ESTUDIOS DE MECÁNICA DE SUELOS Y SONDEOS DE PERFORACIÓN SE TIENE UN AVANCE FINANCIERO DEL 20%.</t>
  </si>
  <si>
    <t>DESTINO: EN EL CONCEPTO DE PAGOS DE HONORARIOS SE CONSIDERA: COMISIONES BANCARIAS, HONORARIOS FIDUCIARIOS, OTROS IMPUESTOS Y DERECHOS SE AUTORIZARON LOS PROYECTO FME2013-1 POR UN MONTO DE 150 MDP, FME2013-2 POR UN MONTO DE 1400 MDP Y FME2013-3 POR UN MONTO DE 900 MDP, SE MINISTRARON 50 MDP AL PROPYECTO FME2012-8
CUMPLIMIENTO DE LA MISIÓN:
SE DIO CUMPLIMIENTO AL ARTICULO 33 DEL PEF PARA EL EJERCICIO FISCAL 2013</t>
  </si>
  <si>
    <t>DESTINO: EL GASTOS DE LOS ESTADOS FINANCIEROS 1,974,999.53 RESERVAS POR PAGAR 2013 116,823.66 EGRESO TOTAL A DIC 1,858,175.87 LA RESERVA POR PAGAR AL CIERRE DE 2012 FUE 4,287,531.15 MÁS LA RESERVA DE ENERO A SEPTIEMBRE ES DE 116,823.66 EN ESTADO FINANCIERO ES POR UN TOTAL DE 4,404,354.81
CUMPLIMIENTO DE LA MISIÓN:
SE PROPORCIONO ASISTENCIA TECNICA Y CAPACITACION.</t>
  </si>
  <si>
    <t>DESTINO: LOS GASTOS REALIZADOS QUE EN EL PERIODO FUERON LOS HONORARIOS,PAGO DE IMPUESTOS Y LA ENTREGA DE APOYO POR 2,705,915.92
CUMPLIMIENTO DE LA MISIÓN:
COMO PARTE DE LAS ACTIVIDADES DE MEJORA CONTINUA DEL PROGRAMA, SE SOSTUVO REUNIONES DE RETROALIMENTACIÓN CON PERSONAL DEL IMCINE SOBRE LAS ÁREAS DE OPORTUNIDAD DEL FONDO, A PARTIR DE LO CUAL, SE ESTÁ TRABAJANDO EN LA ELABORACIÓN DE UN PLAN DE RELANZAMIENTO DEL MISMO PARA DARLO A CONOCER NUEVAMENTE ENTRE LA POBLACIÓN OBJETIVO.</t>
  </si>
  <si>
    <t>DESTINO: OTORGAMIENTO DE BECAS Y GASTOS DE ADMINISTRACIÓN DE BECAS
CUMPLIMIENTO DE LA MISIÓN:
LOS RECURSOS SE HAN CANALIZADO A FINANCIAR INTERCAMBIOS DE ESTUDIANTES, INVESTIGADORES, Y OTROS PROFESIONALES DE MÉXICO Y LOS ESTADOS UNIDOS, EN PROGRAMAS DE BECAS QUE PROMUEVEN LA COOPERACIÓN Y EL ENTENDIMIENTO MUTUO. EN EL PERIODO REPORTADO SE ACUMULARON INGRESOS POR $6,822,633.92 PESOS POR CONCEPTO DE FONDOS PRIVADOS.</t>
  </si>
  <si>
    <t>APORTACIÓN INICIAL:   MONTO: $0.01   FECHA: 03/03/1992
OBSERVACIONES: NO SE CUENTA CON DATOS EXACTOS DE LA PRIMERA APORTACIÓN. LOS RECURSOS DEL FIDEICOMISO PROVIENEN BÁSICAMENTE DE DONATIVOS PRIVADOS. SIN EMBARGO, SU FUNCIÓN ES PRIMORDIAL PARA LA PROMOCIÓN DE LA COOPERACIÓN EDUCATIVA Y CULTURAL ENTRE MÉXICO Y ESTADOS UNIDOS, ASÍ COMO PARA EL LOGRO DE UN MEJOR ENTENDIMIENTO Y CONOCIMIENTO MUTUOS. SE ENVIAN ESTADOS FINANCIEROS CON CORTE AL 30 DE SEPTIEMBRE DE 2013</t>
  </si>
  <si>
    <t>APORTACIÓN INICIAL:   MONTO: $262,374,381.60   FECHA: 04/09/2001
OBSERVACIONES: PARA EL CICLO ESCOLAR 2011-2012 LAS CIFRAS DE CIERRE SON: 54,666 ESCUELAS BENEFICIADAS, EN BENEFICIO DE 8,396,001 ALUMNOS.</t>
  </si>
  <si>
    <t>APORTACIÓN INICIAL:   MONTO: $96,500,357.00   FECHA: 24/11/1995
OBSERVACIONES: LA DISPONIBILIDAD FINAL DEL FIDEICOMISO SE REINTEGRO A LA TESOFE A PETICION DE LA SHCP ACTUALMENTE EL FIDEICOMISO Y EL PROGRAMA SE ENCUENTRAN EN PROCESO DE EXTINCIÓN. ESTADOS FINANCIEROS DICTAMINADOS AL 31 DE DICIEMBRE 2012 POR CONTADOR PÚBLICO CERTIFICADO INDEPENDIENTE (AUDITOR EXTERNO).</t>
  </si>
  <si>
    <t>DESTINO: APOYAR LOS SERVICIOS QUE SE PROPORCIONAN A LOS ESTUDIANTES DE LOS SUBSISTEMAS DE PREPARATORIA ABIERTA, EDUCACIÓN MEDIA SUPERIOR A DISTANCIA Y BACHILLERATO SEMIESCOLARIZADO.
CUMPLIMIENTO DE LA MISIÓN:
PREPARATORIA ABIERTA (PROYECTOS I, II,III,IV Y V) 28,753 SERVICIOS DE ASESORIA EN EL D.F.; 13,462 ESTUDIANTES INSCRITOS; 187,275 EXÁMENES APLICADOS EN EL D.F.; 2 VISITAS DE SEGUIMIENTO Y 0 INFORME ESTADISTICO.</t>
  </si>
  <si>
    <t>DESTINO: LIQUIDAR A LOS TRABAJADORES DEL SECTOR INSCRITOS AL FORTE EL MONTO QUE LES CORRESPONDE UNA VEZ QUE SE HAYAN RETIRADO DEL SERVICIO ACTIVO POR JUBILACIÓN, RENUNCIA O COMO SEGURO DE VIDA EN CASO DE DEFUNCIÓN
CUMPLIMIENTO DE LA MISIÓN:
SE ENCUENTRAN EN PROCESO DE LIQUIDACIÓN POR PARTE DEL FIDUCIARIO UN TOTAL DE 4,152 SOLICITUDES, CORRESPONDIENTES A LIQUIDACIÓN Y PAGO DE SEGURO DE VIDA.</t>
  </si>
  <si>
    <t>APORTACIÓN INICIAL:   MONTO: $34,000,000.00   FECHA: 14/12/1990
OBSERVACIONES: NOTA 1: EL SALDO FINAL DEL PERIODO ANTERIOR SE INCLUYE EN EL RUBRO DEL SALDO FINAL DEL EJERCICIO FISCAL ANTERIOR. NOTA 2: DERIVADO DE QUE EL FORTE CUENTA CON APORTACIONES TRIPARTITAS, NO ES POSIBLE REPORTAR EXCLUSIVAMENTE LOS RECURSOS FEDERALES EN EL RUBRO DE INGRESOS ACUMULADOS. ASIMISMO,INFORMO QUE EL SALDO INICIAL CONSIDERANDO UNICAMENTE EL RECURSO FISCAL DEL PERIODO QUE SE REPORTA ES EQUIVALENTE A $858,540,429.77 Y EL DE TERMINO DEL PERIODO ES POR $903,652,126.67. SE PRECISA QUE LA SUBCUENTA 24-2 (INCLUIDA EN LA CIFRA ANTES MENCIONADA)CONTIENE RECURSO FEDERAL Y DE LOS TRABAJADORES.</t>
  </si>
  <si>
    <t>DESTINO: DE ENERO A SEPTIEMBRE DE 2013 SE HAN DESTINADO RECURSOS PARA: -COMISIONES AL FIDUCIARIO POR $740,000.00 -IVA DE COMISIONES AL FIDUCIARIO POR $118,400.00
CUMPLIMIENTO DE LA MISIÓN:
A LA FECHA LAS ENTIDADES FEDERATIVAS Y EL DISTRITO FEDERAL HAN OTORGADO 68,033 CRÉDITOS A LOS BENEFICIARIOS, PARA EL PAGO DE ENGANCHE Y GASTOS DE ESCRITURACIÓN DE VIVIENDA, DE ESTOS, LAS ENTIDADES FEDERATIVAS OTORGARON 1,761 CRÉDITOS DE ENERO A SEPTIEMBRE DE 2013.</t>
  </si>
  <si>
    <t>APORTACIÓN INICIAL:   MONTO: $72,000,000.00   FECHA: 15/11/1994
OBSERVACIONES: -EL IMPORTE DE LOS RENDIMIENTOS FINANCIEROS CORRESPONDE A LOS INTERESES GENERADOS DE ENERO A SEPTIEMBRE DE 2013 POR LA INVERSIÓN DE LOS RECURSOS DEL PATRIMONIO. -SE ANEXA PAPEL DE TRABAJO CORRESPONDIENTE AL CÁLCULO DE INTERESES TESOFE DEL MES DE SEPTIEMBRE DE 2013, YA QUE SE ENCUENTRA PENDIENTE DE ENVIAR EL ESTADO DE CUENTA POR PARTE DEL FIDUCIARIO -LOS DATOS CONTENIDOS SON RESPONSABILIDAD DE LA UR.</t>
  </si>
  <si>
    <t>DESTINO: DURANTE EL TERCER TRIMESTRE DE 2013.SE EFECTUARON PAGOS AL FIDUCIARIO POR CONCEPTO DE HONORARIOS POR LA ADMINISTRACION DEL FIDEICOMISO SEP-UNAM.Y UN RETIRO DE CAPITAL PARA PAGO DE HONORARIOS PROFESIONALES AL EVALUADOR DE LOS PROYECTOS DEL FIDEICOMISO SEP-UNAM.
CUMPLIMIENTO DE LA MISIÓN:
SE HA AVANZADO SUSTANCIALMENTE EN EL PROCESO DE GENERACIÓN DE INFORMES DE CIERRE DE PROYECTOS DESARROLLADOS POR INSTITUCIONES DE EDUCACIÓN SUPERIOR QUE RECIBIERON RECURSOS FINANCIEROS DEL FIDEICOMISO SEP-UNAM. SE LLEVÓ A CABO LA RECEPCIÓN DE RECURSOS FINANCIEROS POR CONCEPTO DE LA DEVOLUCIÓN DE RECURSOS REMANENTES DEL FIDEICOMISO SEP-UNAM, EN DOS CASOS POR PROYECTOS PARCIALMENTE NO REALIZADOS POR LAS INSTITUCIONES DE EDUCACIÓN SUPERIOR.</t>
  </si>
  <si>
    <t>DESTINO: AL FINANCIAMIENTO DE LOS PROYECTOS AUTORIZADOS POR EL COMITE TECNICO
CUMPLIMIENTO DE LA MISIÓN:
SE ENCUENTRAN OPERANDO CON NORMALIDAD</t>
  </si>
  <si>
    <t>DESTINO: EN EL TERCER TRIMESTRE DEL EJERCICIO FISCAL 2013 NO SE HAN APORTADO RECURSOS PUBLICOS FEDERALES A ESTE FIDEICOMISO.
CUMPLIMIENTO DE LA MISIÓN:
SE HA CUMPLIDO CON LA MISIÓN Y FINES PARA LOS CUALES FUE CREADO EL FIDEICOMISO, LLEVANDOSE A CABO ACTIVIDADES DE ADMINISTRACIÓN Y MANTENIMIENTO DE LOS INMUEBLES CORRESPONDIENTES A LOS DOS IMPORTANTES MUSEOS, ASÍ COMO DE LAS OBRAS DE ARTE QUE ALBERGAN, CONSIDERADAS PATRIMONIO ARTÍSTICO Y CULTURAL DE LA NACIÓN Y QUE TIENE BAJO SU CUSTODIA.</t>
  </si>
  <si>
    <t>APORTACIÓN INICIAL:   MONTO: $645,500.00   FECHA: 25/09/1958
OBSERVACIONES: EN EL TERCER TRIMESTRE DEL EJERCICIO FISCAL 2013 NO SE HAN APORTADO RECURSOS PUBLICOS FEDERALES A ESTE FIDEICOMISO.</t>
  </si>
  <si>
    <t>DESTINO: EN EL TERCER TRIMESTRE DEL AÑO ACTUAL, LOS RECURSOS PÚBLICOS FEDERALES, SE APLICARON AL PAGO DE HONORARIOS FIDUCIARIOS, ENTERO DE IMPUESTOS Y SERVICIOS PROFESIONALES.
CUMPLIMIENTO DE LA MISIÓN:
SE CUMPLIERON LA MISIÓN Y FINES DEL FIDEICOMISO, ASÍ COMO LAS ACCIONES RELATIVAS A LA EXTINCIÓN DEL FIDEICOMISO. EL JUICIO QUE GANO EL CENART A LA EMPRESA TRIBASA PERMITIÓ LA RECUPERACIÓN DEL ESTACIONAMIENTO. FALTA EJECUTAR LA SENTENCIA, RELACIONADA CON EL RENDIMIENTO DE CUENTAS POR PARTE DE LA CITADA EMPRESA Y DEFINIR QUIEN SE RESPONSABILIZARÍA DE LA CESIÓN DE LOS DERECHOS LITIGIOSOS DE LOS JUICIOS</t>
  </si>
  <si>
    <t>APORTACIÓN INICIAL:   MONTO: $30,000,000.00   FECHA: 27/04/1993
OBSERVACIONES: LAS CIFRAS QUE SE REPORTAN CORRESPONDEN A LOS RECURSOS PROPIOS DERIVADOS DE RECURSOS PÚBLICOS FEDERALES, YA QUE ESTE FIDEICOMISO NO HA RECIBIDO APORTACIONES FEDERALES EN EL 2013, LOS RECURSOS PROVIENEN DE INGRESOS DIVERSOS. LA DISPONIBILIDAD POR $34,156,331.65 CORRESPONDE AL 30/09/2013 (CIFRAS PRELIMINARES)</t>
  </si>
  <si>
    <t>DESTINO: EN EL TERCER TRIMESTRE DEL EJERCICIO FISCAL 2013, NO SE HAN APORTADO RECURSOS PÚBLICOS FEDERALES A ESTE FIDEICOMISO.
CUMPLIMIENTO DE LA MISIÓN:
SE HA CUMPLIDO CON LA MISIÓN Y FINES ESTABLECIDOS PARA ESTE FIDEICOMISO, LLEVANDOSE A CABO LAS ACTIVIDADES DE ADMINISTRACIÓN Y MANTENIMIENTO DEL CENTRO CULTURAL ISIDRO FABELA, DE LA BIBLIOTECA, PINACOTECA Y HEMEROTECA ASÍ COMO DEL ARCHIVO HISTÓRICO.</t>
  </si>
  <si>
    <t>APORTACIÓN INICIAL:   MONTO: $1,200,000.00   FECHA: 22/02/1980
OBSERVACIONES: EN EL TERCER TRIMESTRE DEL EJERCICIO FISCAL 2013, NO SE HAN APORTADO RECURSOS PÚBLICOS FEDERALES A ESTE FIDEICOMISO. EL INCREMENTO AL PATROMONIO NETO TOTAL DEL PERIODO QUE SE REPORTA SE DEBE AL VALOR REEXPRESADO DE SUS BIENES INMUEBLES MEDIANTE EL ÍNDICE DE PRECIOS AL CONSUMIDOR, EL CUAL ASCIENDE A $16,444,813.55</t>
  </si>
  <si>
    <t>DESTINO: PARA EL EJERCICIO FISCAL DEL 2013 SE TIENE PREVISTO CONTINUAR CON EL APOYO AL LABORATORIO NACIONAL DE GENOMICA CON RELACION A LOS GASTOS DE OPERACION, TAMBIEN SE TIENE CONTEMPLADO APOYAR EN EL CAMPO DE LA SALUD A CINCO INVESTIGADORES Y CONTINUAR CON LOS APOYOS EN EL AREA ACADEMICA, SE TIENE PREVISTO EL APOYO A 3 ESTUDIANTES DE EXELENCIA DE LA INDIA, ASI COMO APOYAR NECESIDADES DE LOS PROGRAMAS DE NANOCIENCIA Y TRANSDISCIPLINARIO.
CUMPLIMIENTO DE LA MISIÓN:
DURANTE EL TERCER TRIMESTRE NO SE RETIRARON RECURSOS DEL FIDEICOMISO YA QUE SE CONTINUO CON LA OPERCION DEL LABORATORIO NACIONAL DE GENOMICA Y EL APOYO DE LA DOTACIÓN DE EQUIPAMIENTO DE LOS PROGRAMAS DE NANOCIENCIA Y NANOTECNOLOGIA.</t>
  </si>
  <si>
    <t>APORTACIÓN INICIAL:   MONTO: $9,954,618.77   FECHA: 27/07/1994
OBSERVACIONES: PARA EL CUARTO TRIMESTRE SE TIENE PREVISTO APOYAR A LA UNIDAD TAMAULIPAS CON LOS GASTO DE OPERACION DE LA UNIDAD , ASI COMO APOYO PARA LOS PROGRAMAS MULTIDISCIPLINARIOS Y RACTIVIDADES RELACIONADAS CON LA OFICINA DE TRANSFERENCIA.</t>
  </si>
  <si>
    <t>DESTINO: SE HAN APOYADO LAS SIGUIENTES DISCIPLINAS: AGUAS ABIERTAS, ATLETISMO, BADMINTON, BEISBOL, BOLICHE, BOXEO, CANOTAJE, CICLISMO, CLAVADOS, ECUESTRE, ESGRIMA, ESQUI ACUATICO, FRONTON, GIMNASIA, GOLF, HANDBAL, HOCKEY, JUDO, KARATE, LEVANTAMIENTO DE PESAS, LUCHAS, NADO SINCRONIZADO, NATACION, PATINES SOBRE RUEDAS, PENTATLON MODERNO, POLO ACUATICO,RAQUETBOL, REMO, RUGBY, SOFTBOL, SQUASH, TAEKWONDO, TENIS, TENIS DE MESA, TIRO CON ARCO, TIRO DEPORTIVO, TRIATLON, VELA, VOLEIBOL, EN LOS SIGUIENTES RUBROS: APOYOS ORDINARIOS, ENTRENADORES, EQUIPO MULTIDISCIPLINARIO STAF, COMPETENCIAS Y CONCENTRACIONES, COMPLEMENTOS E INSUMOS MEDICOS, VESTUARIO Y CALZADO DEPORTIVO E IMPLEMENTOS Y MATERIAL DEPORTIVO, ASÍ COMO COMISIONES BANCARIAS, HONORARIOS FIDUCIARIOS Y OTROS GASTOS DE ADMINISTRACIÓN, CON UN UNIVERSO A SEPTIEMBRE DE 189 ATLETAS CONVENCIONALES, SE APOYO A 177 ATLETAS MEDALLISTAS OLIMPICOS Y PARALIMPICOS, ASI COMO A 15 ATLETAS DEL DEPORTE ADAPTADO.
CUMPLIMIENTO DE LA MISIÓN:
BRINDARÁ APOYO INTEGRAL A LOS BENEFICIARIOS, BAJO EL CUMPLIMIENTO DE LOS LINEAMIENTOS ESTABLECIDOS EN EL CONTRATO CONST. Y REGLAS DE OPER. SE CELEBRARÁN LAS SESIONES ORDINARIAS DEL C.T., ESTABLECIDAS EN EL CONTRATO CONSTITUTIVO Y SE ADOPTARÁN LOS ACUERDOS PARA DEFINIR LAS ACCIONES ADMINISTRATIVAS, OPERATIVAS Y FINANCIERAS DEL FONDO.</t>
  </si>
  <si>
    <t>APORTACIÓN INICIAL:   MONTO: $25,000,000.00   FECHA: 30/09/1998
OBSERVACIONES: -LAS APORTACIONES DE RECURSOS PÚBLICOS POR $ 650,000,000,00 ESTA REFLEJADO EN EL ESTADO DE ACTIVIDADES EN EL RENGLÓN DE APORTACIONES DE PATRIMONIO GOBIERNO FEDERALE. -LOS RENDIMIENTOS FINANCIEROS POR $6,255,354.00 SE REFLEJAN EN EL ESTADO DE ACTIVIDADES EN EL RUBRO DE INGRESOS POR INTERESES. -EL MONTO DE HONORARIOS Y COMISIONES BANCARIAS POR $ 377,190.00 CORRESPONDEN A LOS HONORARIOS FIDUCIARIOS POR $ 337,500.00 Y COMISIONES BANCARIAS PAGADAS POR $ 39,690.00 REFLEJADOS EN EL ESTADO DE ACTIVIDADES -LOS ENTEROS A LA TESOFE POR $7,393,521.00 CORRESPONDEN A RETENCIONES POR IVA E ISR -LOS EGRESOS ACUMULADOS EN EL PERIODO POR $ 221,722,748.00 ES LA SUMA DE GASTOS POR PROGRAMA Y GASTOS DE APOYO.</t>
  </si>
  <si>
    <t>APORTACIÓN INICIAL:   MONTO: $1,000,000.00   FECHA: 12/04/1994
OBSERVACIONES: LA DISPONIBILIDAD AL CORTE CORRESPONDE AL SALDO FINAL DEL 30 DE JUNIO DE 2013 MAS RENDIMIENTOS MENOS EGRESOS DEL PERIODO JULIO-SEPTIEMBRE DE 2013.</t>
  </si>
  <si>
    <t>APORTACIÓN INICIAL:   MONTO: $1,500,000.00   FECHA: 25/06/1992
OBSERVACIONES: LA INFORMACION REPORTADA SE OBTUVO DE LOS ESTADOS DE CUENTA DE BANCOS E INVERSIONES Y DE LA BALANZA DE COMPROBACION DE LA CONTABILIDAD DEL FIDEICOMISO SEP/DGETI/FCE AL 30 DE SEPTIEMBRE DE 2013.</t>
  </si>
  <si>
    <t>DESTINO: CUBRIR LAS OBLIGACIONES QUE TIENE LA ENTIDAD PARA CON SU PERSONAL EN CASO DE DESPIDO, ASÍ COMO EL QUE SE SEPARE VOLUNTARIAMENTE DE SU EMPLEO, SIEMPRE QUE HAYAN CUMPLIDO QUINCE AÑOS DE SERVICIO POR LO MENOS, DE ACUERDO A LO QUE ESTABLECE EL ARTÍCULO 162 DE LA LEY FEDERAL DEL TRABAJO.
CUMPLIMIENTO DE LA MISIÓN:
EL CONTAR CON EL FIDEICOMISO PARA EL OTORGAMIENTO Y PAGO DE PRIMAS DE ANTIGÜEDAD DE SU PERSONAL Y LOS BENEFICIARIOS QUE ESTOS DESIGNEN EN SU CASO, NOS PERMITIÓ DAR CUMPLIMIENTO A LO ESTABLECIDO EN EL ARTICULO 162 DE LA LEY FEDERAL DEL TRABAJO, CONTANDO AL 30 DE SEPTIEMBRE DE 2013 CON UN PATRIMONIO DE $2,126,892.99.</t>
  </si>
  <si>
    <t>APORTACIÓN INICIAL:   MONTO: $46,980,846.00   FECHA: 28/03/1990
OBSERVACIONES: EL IMPORTE DE LA APORTACIÓN INICIAL ESTA EN VIEJOS PESOS. EL SOPORTE DOCUMENTAL INCLUYE: ESTADO DE CUENTA.</t>
  </si>
  <si>
    <t>DESTINO: CUBRIR LAS OBLIGACIONES QUE TIENE LA ENTIDAD PARA CON SU PERSONAL EN CASO DE DESPIDO DE ACUERDO A LO QUE ESTABLECE EL ARTÍCULO 50 DE LA LEY FEDERAL DEL TRABAJO.
CUMPLIMIENTO DE LA MISIÓN:
EL FIDEICOMISO PARA CUBRIR INDEMNIZACIONES LEGALES POR DESPIDO, EN FAVOR DEL PERSONAL DE PLANTA Y LOS BENEFICIARIOS QUE ESTOS DESIGNEN EN SU CASO CUENTA AL 30 DE SEPTIEMBRE DEL 2013 CON UN PATRIMONIO DE $91,568.57.</t>
  </si>
  <si>
    <t>APORTACIÓN INICIAL:   MONTO: $185,007,660.00   FECHA: 28/03/1990
OBSERVACIONES: EL IMPORTE DE LA APORTACIÓN INICIAL ESTA EN VIEJOS PESOS. EL SOPORTE DOCUMENTAL INCLUYE: ESTADO DE CUENTA.</t>
  </si>
  <si>
    <t>DESTINO: ENTREGAR A CADA UNO DE LOS FIDEICOMISARIOS LA PARTE QUE LE CORRESPONDA DEL PATRIMONIO DEL FIDEICOMISO EN LA FECHA DE LA LIQUIDACION ANUAL O AL TERMINO DE SU RELACION DE TRABAJO CON LA FIDEICOMITENTE, ASI COMO OTORGAR PRESTAMOS A LOS FIDEICOMISARIOS.
CUMPLIMIENTO DE LA MISIÓN:
EL CONTAR CON EL FIDEICOMISO DE ADMINISTRACIÓN E INVERSIÓN PARA EL MANEJO DEL FONDO DE AHORRO DE LOS TRABAJADORES DEL FONDO DE CULTURA ECONÓMICA, NOS PERMITIÓ DAR CUMPLIMIENTO A LO PACTADO EN LA CLÁUSULA QUINCUAGÉSIMA DEL CONTRATO COLECTIVO DE TRABAJO DEL SUTFCE, ALCANZANDO AL 30 DE SEPTIEMBRE DE 2013 UN IMPORTE DE $ 6,400,663.95</t>
  </si>
  <si>
    <t>APORTACIÓN INICIAL:   MONTO: $27,048,246.00   FECHA: 10/12/1992
OBSERVACIONES: EL PATRIMONIO ESTA CONSTITUIDO POR LAS APORTACIONES DE LOS TRABAJADORES MÁS UNA CANTIDAD IGUAL QUE APORTA EL FONDO DE CULTURA ECONÓMICA. EL IMPORTE DE LA APORTACIÓN INICIAL ESTA EN VIEJOS PESOS. EL SOPORTE DOCUMENTAL INCLUYE:ESTADO DE CUENTA.</t>
  </si>
  <si>
    <t>APORTACIÓN INICIAL:   MONTO: $35,000,000.00   FECHA: 02/12/1997
OBSERVACIONES: EL SALDO FINAL DEL EJERCICIO FISCAL ANTERIOR: CORRESPONDE A LA DISPONIBILIDAD AL 31 DE DICIEMBRE DE 2012. EL IMPORTE DE LOS CONCEPTOS DE INGRESOS Y EGRESOS: CORRESPONDEN AL PERÍODO ENERO-SEPTIEMBRE 2013. EL MONTO DEL RUBRO "SALDO NETO DEL PERÍODO A INFORMAR": SE REFIERE A LA DISPONIBILIDAD FINAL AL 30 DE SEPTIEMBRE DE 2013. LA "DISPONIBILIDAD A DICIEMBRE DE 2011": SE REFIERE A LA DISPONIBILIDAD AL 31 DE DICIEMBRE DE 2012.</t>
  </si>
  <si>
    <t>APORTACIÓN INICIAL:   MONTO: $30,000,000.00   FECHA: 22/08/2001
OBSERVACIONES: EL IMPORTE DEL SALDO DEL EJERCICIO FISCAL ANTERIOR: CORRESPONDE A LA DISPONIBILIDAD AL 31 DE DICIEMBRE DE 2012. EL MONTO DE LOS INGRESOS ACUMULADOS Y EGRESOS ACUMULADOS: CORRESPONDEN AL PERÍODO ENERO-SEPTIEMBRE 2013. EL SALDO NETO DEL PERÍODO A INFORMAR SE REFIERE A LA DISPONIBILIDAD FINAL AL 30 DE SEPTIEMBRE DE 2013. DISPONIBILIDAD A DICIEMBRE 2011 SE REFIERE A LA DISPONIBILIDAD AL 31 DE DICIEMBRE DE 2012.</t>
  </si>
  <si>
    <t>DESTINO: SE ESTA ELABORANDO PROGRAMA DE TRABAJO
CUMPLIMIENTO DE LA MISIÓN:
SE ESTA ELABORANDO PROGRAMA DE TRABAJO</t>
  </si>
  <si>
    <t>DESTINO: EN EL TERCER TRIMESTRE DEL EJERCICIO FISCAL 2013, NO SE HAN APORTADO RECURSOS PÚBLICOS FEDERALES AL FIDEICOMISO.
CUMPLIMIENTO DE LA MISIÓN:
LA MISIÓN Y FINES SE HAN CUMPLIDO EN EL LAPSO CON LA ASISTENCIA DE UN TOTAL DE 17,128 VISITANTES A LAS ACTIVIDADES Y CON LOS ASISTENTES SIGUIENTES: 8 VISITAS GUIADAS, 31 ASISTENTES; 37 PLANTELES ESCOLARES, 1,699; 71 TALLERES NIÑOS-PADRES, 653; 6 TALLERES ARTESANOS, 53; 27 TALLERES ESPECIALES, 614; PROYECCIONES DE VIDEO 133, 2,108; SESIONES DE CUENTACUENTOS 24, 584, 7 EXPOSICIONES TEMPORALES E ITINERANTES, 10 CURSOS VERANO, 202; SEMINARIO MUJERES MICROEMPRESARIAS 1 CON 19 PARTICIPANTES</t>
  </si>
  <si>
    <t>APORTACIÓN INICIAL:   MONTO: $7,000,000.00   FECHA: 06/11/2006
OBSERVACIONES: EN EL TERCER TRIMESTRE DE 2013 NO SE HAN APORTADO RECURSOS PUBLICOS FEDERALES A ESTE FIDEICOMISO, LAS CIFRAS PRELIMINARES QUE SE REPORTAN AL TERCER TRIMESTRE DE 2013 SON LAS PROPORCIONADAS POR EL FIDEICOMISO, ASÍ COMO LAS CONSIGNADAS EN LOS ESTADOS FINANCIEROS, LA DISPONIBILIDAD POR $15'288,494.06 CORRESPONDEN AL 30/09/2013, INCLUYEN LO CORRESPONDIENTE A LA TESORERÍA DEL D.F.,DEUDORES DIVERSOS, EXISTENCIAS EN PODER DEL FIDUCIARIO Y VENTA DE SERVICIOS, LA DISPONIBILIADAD DE RECURSOS PÚBLICOS FEDERALES ES DE 0.00.</t>
  </si>
  <si>
    <t>APORTACIÓN INICIAL:   MONTO: $360,000,000.00   FECHA: 13/06/2008
OBSERVACIONES: SE IMPOSIBILITA EL INGRESAR LA INFORMACION AL SISTEMA, TODA VEZ QUE ESTA UNIDAD ADMINISTRATIVA NO CUENTA CON LA INFORMACION CORRESPONDIENTE DE ESTE TERCER TRIMESTRE DE 2013. SE HACE DEL CONOCIMIENTO QUE HASTA LAS 12:15 HRS DEL 15 DE OCTUBRE DE 2013 A PESAR DE HABER SOLICITADO CON ANTELACIÓN A LA ENTIDAD FEDERATIVA LOS ESTADOS DE CUENTA Y/O FINANCIEROS DEL PATRIMONIO DE ESTE FIDEICOMISO, NO CUMPLIO ESTE REQUERIMIENTO, POR LO QUE ESTA UNIDAD ADMINISTRATIVA SE VE IMPOSIBILITADA EN INGRESAR LA INFORMACIÓN CORRESPONDIENTE.SE ANEXA OFICIO DE SOLICITUD</t>
  </si>
  <si>
    <t>APORTACIÓN INICIAL:   MONTO: $37,000,000.00   FECHA: 07/09/2009
OBSERVACIONES: SE INFORMA QUE LA CUENTA DEL FIDEICOMISO PRESENTA UN SALDO EN "CEROS", Y LA DOCUMENTACIÓN ESTA EN ANÁLISIS, POR LO QUE EN LOS PRÓXIMOS DÍAS SE REALIZARÁ LA BAJA DE LA CLAVE. ASÍ MISMO, PARA DAR CUMPLIMIENTO AL TERCER INFORME TRIMESTRAL DE 2013, SE ANEXA AL PRESENTE INFORME ESTADO DE CUENTA Y BALANCE DE 2012, TODA VEZ QUE EN 2013 NO SE EMITIERON DOCUMENTOS FINANCIEROS DE ESTA CUENTA</t>
  </si>
  <si>
    <t>APORTACIÓN INICIAL:   MONTO: $5,000,000.00   FECHA: 22/10/2009
OBSERVACIONES: SE INFORMA QUE LA CUENTA DEL FIDEICOMISO PRESENTA UN SALDO EN "CEROS" POR LO QUE ESTA UNIDAD ADMINISTRATIVA ESTA EN ESPERA DEL INFORME DEL DESTINO DEL REMANENTE PARA SOLICITAR LA BAJA DE LA CLAVE. ASI MISMO PARA DAR CUMPLIMIENTO AL TERCER INFORME TRIMESTRAL DE 2013, SE ANEXA AL PRESENTE INFORME ESTADO DE CUENTA DEL MES DE FEBRERO Y BALANCE GENERAL DEL PRIMER TRIMESTRE DE 2013. TODA VEZ QUE EN EL SEGUNDO Y TERCER TRIMESTRE NO SE EMITIERON DOCUMENTOS FINANCIEROS DE ESTA CUENTA</t>
  </si>
  <si>
    <t>APORTACIÓN INICIAL:   MONTO: $25,000,000.00   FECHA: 08/10/2009
OBSERVACIONES: SE IMPOSIBILITA EL INGRESAR LA INFORMACION AL SISTEMA, TODA VEZ QUE ESTA UNIDAD ADMINISTRATIVA NO CUENTA CON LA INFORMACION CORRESPONDIENTE DE ESTE TERCER TRIMESTRE DE 2013. SE HACE DEL CONOCIMIENTO QUE HASTA LAS 12:00 HRS DEL 15 DE OCTUBRE DE 2013 A PESAR DE HABER SOLICITADO CON ANTELACIÓN A LA ENTIDAD FEDERATIVA LOS ESTADOS DE CUENTA Y/O FINANCIEROS DEL PATRIMONIO DE ESTE FIDEICOMISO, NO CUMPLIO ESTE REQUERIMIENTO, POR LO QUE ESTA UNIDAD ADMINISTRATIVA SE VE IMPOSIBILITADA EN INGRESAR LA INFORMACIÓN CORRESPONDIENTE.SE ANEXA OFICIO DE SOLICITUD</t>
  </si>
  <si>
    <t>APORTACIÓN INICIAL:   MONTO: $10,000,000.00   FECHA: 12/10/2009
OBSERVACIONES: SE REMITE LA INFORMACION CORRESPONDIENTE AL TERCER TRIMESTRE DE 2013</t>
  </si>
  <si>
    <t>APORTACIÓN INICIAL:   MONTO: $10,000,000.00   FECHA: 13/10/2009
OBSERVACIONES: SE INFORMA QUE LA CUENTA DEL FIDEICOMISO PRESENTA UN SALDO EN "CEROS", POR LO QUE SE ESTA EN ESPERA DE LA VALIDACIÓN DE LA BAJA DE CLAVE. ASÍ MISMO, PARA DAR CUMPLIMIENTO AL TERCER INFORME TRIMESTRAL DE 2013, SE ANEXA AL PRESENTE INFORME ESTADO DE CUENTA Y BALANCE DE 2012, TODA VEZ QUE EN 2013 NO SE EMITIERON DOCUMENTOS FINANCIEROS DE ESTA CUENTA</t>
  </si>
  <si>
    <t>APORTACIÓN INICIAL:   MONTO: $1,500,000.00   FECHA: 28/12/2009
OBSERVACIONES: SE INFORMA QUE DURANTE EL TERCER TRIMESTRE DE 2013 NO HA HABIDO MOVIMIENTOS DE LA CUENTA. ASI MISMO SE INFORMA QUE LA DOCUMENTACIÓN ESTA EN ANALISIS PARA REALIZAR LA BAJA CORRESPONDIENTE</t>
  </si>
  <si>
    <t>APORTACIÓN INICIAL:   MONTO: $60,000,000.00   FECHA: 14/10/2009
OBSERVACIONES: SE INFORMA QUE LA CUENTA DEL FIDEICOMISO PRESENTA UN SALDO EN "CEROS", POR LO QUE EN LOS PRÓXIMOS DÍAS SE REALIZARÁ EL TRAMITÉ DE LA BAJA DE LA CLAVE. ASÍ MISMO, PARA DAR CUMPLIMIENTO AL TERCER INFORME TRIMESTRAL DE 2013, SE ANEXA AL PRESENTE INFORME ESTADO DE CUENTA Y BALANCE DE 2012, TODA VEZ QUE EN 2013 NO SE EMITIERON DOCUMENTOS FINANCIEROS DE ESTA CUENTA</t>
  </si>
  <si>
    <t>APORTACIÓN INICIAL:   MONTO: $100,000,000.00   FECHA: 27/11/2009
OBSERVACIONES: SE INGRESA LA INFORMACIÓN CORRESPONDIENTE AL TERCER TRIMESTRE DE 2013</t>
  </si>
  <si>
    <t>DESTINO: DE ENERO A SEPTIEMBRE DE 2013 SE HAN DESTINADO RECURSOS PARA PAGAR: -COMISIONES AL MANDATARIO POR $160,012.00 -HONORARIOS A DESPACHO DE AUDITORES EXTERNOS POR $32,808.00 -IVA DE COMISIONES AL MANDATARIO Y DE HONORARIOS A AUDITORES EXTERNOS POR $30,851.20 -PROVEEDORES POR ADQUISICIÓN DE EQUIPO DE COMPUTO POR $756,830.96
CUMPLIMIENTO DE LA MISIÓN:
SE ESTIMA REALIZAR LA SESIÓN DEL COMITÉ OPERATIVO DEL D.F. PARA LA APROBACIÓN DE LA APLICACIÓN DE LOS RECURSOS DEL PATRIMONIO EN LOS FINES DEL MANDATO, EN EL MES DE OCTUBRE DE 2013.</t>
  </si>
  <si>
    <t>APORTACIÓN INICIAL:   MONTO: $325,113,182.43   FECHA: 31/05/2010
OBSERVACIONES: -EL IMPORTE DE LOS RENDIMIENTOS FINANCIEROS REPORTADOS CORRESPONDE A LOS INTERESES GENERADOS DE ENERO A SEPTIEMBRE DE 2013 POR LA INVERSIÓN DE LOS RECURSOS DE SU PATRIMONIO. -SE ANEXA PAPEL DE TRABAJO CORRESPONDIENTE AL CÁLCULO DE LOS INTERESES TESOFE DEL MES DE SEPTIEMBRE DE 2013, YA QUE SE ENCUENTRA PENDIENTE DE ENVIAR EL ESTADO DE CUENTA POR PARTE DEL MANDATARIO. -LOS DATOS CONTENIDOS SON RESPONSABILIDAD DE LA UR</t>
  </si>
  <si>
    <t>DESTINO: LOS RECURSOS SE APLICARON EN: MONTAJE DE LAS EXPOSICIONES CON LOS VISITANTES SIGUIENTES: DE 2012, PEDRO DIEGO ALVARADO. FORMA Y METÁFORA 19,464.EN 2013 X BIENAL FEMSA 17,792; LUZ RENACIENTE, IMAGENES RESTAURADAS 17,851 VISITANTES LOS MURALES Y EL EDIFICIO RECIBIERON 18,479 VISITANTES, EXPOSICIONES 2012-2013 55,107 VISITANTES, VISITANTE AL ACERVO 2013, 18,479 TOTAL AL COLEGIO 73,586
CUMPLIMIENTO DE LA MISIÓN:
SE HAN CUMPLIDO CABALMENTE LA MISIÓN Y LOS FINES DEL MANDATO, EN EL TERCER TRIMESTRE DEL EJERCICIO FISCAL 2013, A TRAVÉS DE LOS DIVERSOS EVENTOS MENCIONADOS Y QUE SE REFIEREN EN EL PUNTO DESTINO DE LOS RECURSOS DEL PRESENTE INFORME.</t>
  </si>
  <si>
    <t>APORTACIÓN INICIAL:   MONTO: $2,202,000.00   FECHA: 14/03/1994
OBSERVACIONES: POR DISPOSICIÓN DE LA SHCP Y PARA DAR CUMPLIMIENTO A LA NORMATIVIDAD, SE INTEGRAN A LAS CIFRAS DEL CONACULTA POR $8,799,596.00 LAS DE LA UNAM POR $5,421,330.00 POR CONCEPTO DE APORTACIONES POR SER AMBOS RECURSOS FEDERALES Y SE DETALLA SU COMPOSICIÓN EN LOS ESTADOS FINANCIEROS. LA DISPONIBILIDAD ES AL 30 DE SEPTIEMBRE DE 2013 POR UN MONTO DE $4,510,732.00 (CIFRAS PRELIMINARES)</t>
  </si>
  <si>
    <t>DESTINO: AL TERCER TRIMESTRE DEL EJERCICIO FISCAL 2013, EL FONCA APOYÓ A LOS PROGRAMAS CULTURALES A TRAVÉS DE SUS PROGRAMAS DE ESTÍMULO A LA CREACIÓN ARTÍSTICA DE ALTO IMPACTO SOCIAL, ENTRE LOS CUALES DESTACAN: CREADORES ARTÍSTICOS, EMÉRITOS; FOMENTO Y COINVERSIONES CULTURALES; TRADUCCIÓN DE OBRAS MEXICANAS; BECAS A CREADORES ESCÉNICOS, JÓVENES CREADORES Y MÚSICOS TRADICIONALES ENTRE OTROS.
CUMPLIMIENTO DE LA MISIÓN:
EL FONCA HA CUMPLIDO CON LA MISIÓN Y FINES EN EL 2013 CON EL ESTABLECIMIENTO DE UNA META PARA EL OTORGAMIENTO DE UN TOTAL DE 1,905 ESTÍMULOS A LA CREACIÓN ARTÍSTICA, A TRAVÉS DE 22 PROGRAMAS CULTURALES.</t>
  </si>
  <si>
    <t>APORTACIÓN INICIAL:   MONTO: $5,000,000.00   FECHA: 12/03/1989
OBSERVACIONES: SOLO SE CONSIDERAN LOS RECURSOS PÚBLICOS FEDERALES. EL PATRIMONIO DEL MANDATO INCLUYE LOS RECURSOS FEDERALES QUE SE CANALIZAN A TRAVÉS DE SUBFONDOS CONFORME A LOS ESTADOS FINANCIEROS AL 30/09/2013 (CIFRAS PRELIMINARES) LA DISPONIBILIDAD PRESENTADA CORRESPONDE AL 30 DE SEPTIEMBRE DE 2013, LA CUAL ASCIENDE A $689,235,390.16</t>
  </si>
  <si>
    <t>DESTINO: DURANTE EL PERÍODO ENERO SEPTIEMBRE 2013 HAN OTORGADO 2,191 AYUDAS ECONÓMICAS A JUBILADOS Y PENSIONADOS DEL IMSS E ISSSTE PARA ADQUISICIÓN DE ÓRTESIS, PRÓTESIS Y APARATOS ORTOPÉDICOS.
CUMPLIMIENTO DE LA MISIÓN:
DURANTE EL PERÍODO ENERO SEPTIEMBRE 2013, SE HAN OTORGADO 2,191 AYUDAS.</t>
  </si>
  <si>
    <t>DESTINO: SE ANEXA CUADRO DE LA INTEGRACION DEL DESTINO DE LOS RECURSOS PROPORCIONADO POR LA UNIDAD RESPONSABLE.
CUMPLIMIENTO DE LA MISIÓN:
SE HAN ENTREGADO UN IMPORTE TOTAL DE $6,351,436,270.41 POR CONCEPTO DE APOYOS, DE ACUERDO AL SISTEMA DE PROTECCIÓN SOCIAL EN SALUD, DURANTE EL PERÌODO DE ENERO-SEPTIEMBRE 2013, SEGUN CUADRO ANEXO DONDE SE DETALLAN LOS PRESTADORES DE SERVICIO QUE HAN RECIBIDO LOS RECURSOS.</t>
  </si>
  <si>
    <t>APORTACIÓN INICIAL:   MONTO: $20,000,000.00   FECHA: 28/08/1996
OBSERVACIONES: RESULTADO DE LA LIQUIDACION DE BANCRI, S.NC. EL 15 DE MARZO SE SUSCRIBIÓ, CONVENIO DE SUSTITUCIÓN FIDUCIARIA CON EL EL SERVICIO DE ADMINISTRACIÓN Y ENAJENACIÓN DE BIENES EN SU CALIDAD DE LIQUIDADOR DE DICHA INSTITUCIÓN, EN BASE A LA FACULTAD QUE LE CONFIERE EL PENÚLTIMO PÁRRAFO Y FRACCIÓN TERCERA DE LA ARTÍCULO 29 DE LA LEY DE INSTITUCIONES DE CRÉDITO EN VIGOR AL 19 DE MAYO DE 2006. LAS CIFRAS PROPORCIONADAS POR EL FIDUCIARIO SAE SON AL 30 DE SEPTIEMBRE 2013.</t>
  </si>
  <si>
    <t>APORTACIÓN INICIAL:   MONTO: $10,000,000.00   FECHA: 27/04/1995
OBSERVACIONES: CON FECHA 15 DE MARZO DE 2007, SE SUSCRIBIÓ EL CONTRATO DE SUSTITUCIÓN FIDUCIARIA, PASANDO EL SAE A SER EL FIDUCIARIO SUSTITUTO, HASTA EN TANTO LA SHCP DECIDA LA FUSIÓN CON EL DENOMIANDO PROCHIAPAS. EL FIDUCIARIO SAE REPORTA LA INFORMACIÓN FINANCIERA AL 30 DE SEPTIEMBRE DE 2013, ADJUNTA AL PRESENTE.</t>
  </si>
  <si>
    <t>APORTACIÓN INICIAL:   MONTO: $87,500,000.00   FECHA: 13/08/2010
OBSERVACIONES: LA INFORMACIÓN QUE SE PRESENTA CORRESPONDE AL ESTADO DE POSICIÓN FINANCIERA AL 31 DE AGOSTO. LO ANTERIOR, DERIVADO DEL CONVENIO REALIZADO CON FINANCIERA RURAL, EN EL CUAL SE ESTABLECE UN PLAZO DE 30 DÍAS NATURALES SIGUIENTES AL CORTE DEL DÍA ÚLTIMO DEL MES INMEDIATO ANTERIOR PARA EMITIR ESTADOS FINANCIEROS.</t>
  </si>
  <si>
    <t>DESTINO: NO SE OBTUVIERON RENDIMIENTOS NI SE REALIZARON APORTACIONES, ASI COMO PAGOS O ENTEROS, SE ADJUNTAN LOS ESTADOS FINANCIEROS AL 30 DE SEPTIEMBRE DE 2013.
CUMPLIMIENTO DE LA MISIÓN:
SE CUMPLIO CON LA ENTREGA DE LOS PREDIOS OBJETO DEL CONTRATO DE MANDATO, SE ENCUENTRA EN ANALISIS LA INCORPORACION DE OTROS PREDIOS PARA EL PRESENTE EJERCICIO</t>
  </si>
  <si>
    <t>APORTACIÓN INICIAL:   MONTO: $4,360,700.00   FECHA: 02/09/1996
OBSERVACIONES: EL CONTRATO DE MANDATO CELEBRADO ENTRE EL FIFONAFE Y LA SRA ES UN CONTRATO TRASLATIVO DE DOMINIO DE TERRENOS, LA APORTACION INICIAL CORRRESPONDE AL VALOR DE LOS TERRENOS MANDATADOS. NO EXISTEN APORTACIONES EN EFECTIVO DURANTE EL EJERCICIO 2012. SE REMITEN LOS EDOS. FINANCIEROS AL 30 DE SEPTIEMBRE 2013</t>
  </si>
  <si>
    <t>APORTACIÓN INICIAL:   MONTO: $1,344,154.79   FECHA: 31/10/1996
OBSERVACIONES: ESTOS RECURSOS CONSTITUYEN POR LEY AGRARIA EL CAPITAL DE TRABAJO PARA REGULARIZAR LOS TERRENOS NACIONALES Y LAS COLONIAS AGRICOLAS Y GANADERAS EN EL TERRITORIO NACIONAL.SE ANEXAN LOS ESTADOS FINANCIEROS AUTORIZADOS POR EL COMITE DE ADMINISTRACION DE FONORDE CON CIFRAS AL 30 DE JUNIO DE 2013. CABE MENCIONAR QUE LA DIF. ENTRE EL SALDO NETO DEL PERIODO A INFORMAR DE ESTE REPORTE CONTRA EL FLUJO DE EFECTIVO ES DE = 922,202.00, QUE SE INTEGRA POR: PAGO DE IMPTOS. RETENIDOS T Y C 2012 POR 1'648,461.00 + PAGO IMPTOS. RETENIDOS CONANP 2012 POR 200,299.00 - IMPUESTOS POR PAGAR DEL EDO. DE SITUACIÓN FINANCIERA POR 926,558.00</t>
  </si>
  <si>
    <t>DESTINO: NO SE REPORTAN.
CUMPLIMIENTO DE LA MISIÓN:
NO SE REPORTAN.</t>
  </si>
  <si>
    <t>DESTINO: NO SE REPORTAN EGRESOS EN EL TRIMESTRE.
CUMPLIMIENTO DE LA MISIÓN:
NO SE REPORTA.</t>
  </si>
  <si>
    <t>APORTACIÓN INICIAL:   MONTO: $1,000,000.00   FECHA: 25/02/1997
OBSERVACIONES: LAS APORTACIONES PATRIMONIALES EN EL RENGLÓN DE OTRAS APORTACIONES CORRESPONDEN A RECURSOS PROVENIENTES DEL DECRETO DE ESTIMULOS FISCALES PUBLICADO EN EL DIARIO OFICIAL DE LA FEDERACIÓN EL 24 DE NOVIEMBRE DE 2004 QUE SE APORTARON AL PATRIMONIO DEL FIDEICOMISO POR CUENTA Y ORDEN DE LOS GOBIERNOS DEL DISTRITO FEDERAL Y DEL ESTADO DE MÉXICO Y A LA DEVOLUCIÓN POR RETENCIONES A CONTRATOS.</t>
  </si>
  <si>
    <t>APORTACIÓN INICIAL:   MONTO: $400.00   FECHA: 18/05/1993
OBSERVACIONES: 1) SE CUENTA CON ESTADOS FINANCIEROS DICTAMINADOS POR EL DESPACHO EXTERNO DESPACHO LABARTHE &amp; ASOCIADOS, S.C. AL 31 DE DICIEMBRE DE 2012. 2) EL SALDO AL 30 DE SEPTIEMBRE DE 2013 SE ENCUENTRA COMPROMETIDO. EL ÓRGANO INTERNO DE CONTROL EN LA SEMARNAT LLEVÓ A CABO LA AUDITORÍA 29/2009 A LA DIRECCIÓN GENERAL DE PROGRAMACIÓN Y PRESUPUESTO, MISMA QUE CONSIDERÓ AL ACTO JURÍDICO EN CUESTIÓN, DE FECHA 21 DE DICIEMBRE DE 2009.</t>
  </si>
  <si>
    <t>DESTINO: NO SE REPORTAN EGRESOS.
CUMPLIMIENTO DE LA MISIÓN:
LOS MIEMBROS DEL COMITÉ TÉCNICO ACUERDAN POR UNANIMIDAD EL ANÁLISIS DE LOS PROYECTOS PRIORITARIOS PARA EL PREDIO EXPROPIADO EN SAN JUAN ATEXCAPAN, DEL MUNICIPIO DE VALLE DE BRAVO, MÉX., PRESENTADO EN LA SESIÓN ORDINARIA DEL 18 DE SEPTIEMBRE DE 2013, POR LA DIRECCIÓN DEL ANPR VALLE DE BRAVO.</t>
  </si>
  <si>
    <t>DESTINO: HONORARIOS A LA FIDUCIARIA, COMISIONES BANCARIAS, OTROS GASTOS DE ADMINISTRACIÓN.
CUMPLIMIENTO DE LA MISIÓN:
CON LA MODIFICACIÓN AL CONTRATO DE MANDATO PARA EL SANEAMIENTO Y REMEDIACIÓN AMBIENTAL DE LA EX UNIDAD INDUSTRIAL FERTIMEX, SE TOMARÁN LAS ACCIONES AMBIENTALES QUE MEJOR CONVIENEN A LA REMEDIACIÓN DE LA EX UNIDAD INDUSTRIAL FERTIMEX.</t>
  </si>
  <si>
    <t>APORTACIÓN INICIAL:   MONTO: $15,353,864.00   FECHA: 28/11/1994
OBSERVACIONES: SE ENCUENTRA EN PROCESO DE FORMALIZACIÓN UN CONVENIO MODIFICATORIO AL CONTRATO DE MANDATO PARA EL SANEAMIENTO Y REMEDIACIÓN AMBIENTAL DE LA EX UNIDAD INDUSTRIAL FERTIMEX, EL CUAL SE ESTA REALIZANDO ENTRE EL MANDANTE (SHCP) Y LA MANDATARIA (BANJERCITO), RAZÓN POR LA CUAL NO SE HA SESIONADO.</t>
  </si>
  <si>
    <t>DESTINO: DURANTE EL TERCERO TRIMESTRE DEL 2013, EL FMCN MANTUVO EL MISMO OBJETIVO DE AÑOS ANTERIORES CON RESPECTO A LA CONSOLIDACIÓN DE LOS PROYECTOS MÁS EXITOSOS DE LAS PRIMERAS CONVOCATORIAS Y LA CONCENTRACIÓN DE RECURSOS TÉCNICOS Y ECONÓMICOS EN LÍNEAS PRIORITARIAS COMO EL MANEJO DE CUENCAS HIDROGRÁFICAS, LA CREACIÓN DE FONDOS REGIONALES Y LA ATENCIÓN PUNTUAL A TEMAS ESTRATÉGICOS RELACIONADOS CON LA CONSERVACIÓN.
CUMPLIMIENTO DE LA MISIÓN:
DURANTE EL TERCER TRIMESTRE DE 2013 LOS APOYOS ESTUVIERON CENTRADOS EN EL PROGRAMA PARA LA CONSERVACIÓN DE ECOSISTEMAS MARINOS Y EN LOS PROGRAMAS DE CUENCAS Y CIUDADES Y CUENCAS COSTERAS. ASIMISMO, SE DESTINARON RECURSOS PARA CUBRIR COSTOS CENTRALES Y OPERACIÓN DEL PROGRAMA DE CONSERVACIÓN.</t>
  </si>
  <si>
    <t>DESTINO: LOS RECURSOS DEL FONDO DE AUXILIO ECONÓMICO SE DESTINARON A LOS FAMILIARES DE LAS VÍCTIMAS DE HOMICIDIO DE MUJERES EN CIUDAD JUÁREZ, CHIHUAHUA, PREVIA REVISIÓN QUE REALIZA EL CONSEJO ASESOR DE LOS EXPEDIENTES QUE INTEGRA LA PROCURADURÍA GENERAL DE JUSTICIA DE CHIHUAHUA A SOLICITUD DE LOS FAMILIARES DE LAS VÍCTIMAS.
CUMPLIMIENTO DE LA MISIÓN:
SE ORGANIZÓ LA CELEBRACIÓN DE LA XV SESIÓN DEL CONSEJO ASESOR EL DIA 3 DE JUNIO DE 2013, COMO ÚNICO FACULTADO PARA LA ENTREGA DE LOS RECURSOS A FAMILIARES DE LAS VÍCTIMAS DE HOMICIDIO. PARA ESTA SESIÓN SE SOMETIÓ A CONSIDERACIÓN DE DICHO CONSEJO 11 EXPEDIENTES EN DÓNDE SE OTORGARON BENEFICIOS A 20 FAMILIARES.</t>
  </si>
  <si>
    <t>DESTINO: EL OTORGAMIENTO DE LOS RECURSOS A LOS TRABAJADORES OPERATIVOS DEL INSTITUTO NACIONAL DE CIENCIAS PENALES PARA SU BENEFICIO FAMILIAR.
CUMPLIMIENTO DE LA MISIÓN:
EL FONDO DE AHORRO CAPITALIZABLE DE LOS TRABAJADORES OPERATIVOS DEL INACIPE SE INTEGRA DE LAS APORTACIONES DE LOS TRABAJADORES,DEL INACIPE,DEL SINDICATO Y LOS INTERESES QUE GENERA LA INVERSION DE ESTOS RECURSOS AL 30 DE SEPTIEMBRE DE 2013. ESTE FONDO SE ENTREGO EN EL MES DE AGOSTO ENTRE LOS TRABAJADORES OPERATIVOS DEL INACIPE.</t>
  </si>
  <si>
    <t>APORTACIÓN INICIAL:   MONTO: $28,431.71   FECHA: 01/08/2012
OBSERVACIONES: EL FONDO DE AHORRO CAPITALIZABLE DE LOS TRABAJADORES OPERATIVOS DEL INACIPE SE INTEGRA POR APORATACIONES DE LOS TRABAJADORES, DEL INACIPE, DEL SIDICATO Y LOS INTERESES QUE GENERA LA INVERSIÓN DE ESTOS RECURSOS AL 30 DE SEPTIEMBRE DE 2013. ESTE FONDO SE DISTRIBUYO EN EL MES DE AGOSTO ENTRE LOS TRABAJADORES OPERATIVOS DEL INACIPE</t>
  </si>
  <si>
    <t>DESTINO: LOS EGRESOS DE ESTE ULTIMO TRIMESTRE CORRESPONDEN A EROGACIONES DE DIVERSOS PROYECTOS COMO SON EL PROYECTO PILOTO DE AISLAMIENTO TERMICO PARA VIVIENDAS EN LA CIUDAD DE MEXICALI, B.C., PAGO A CONSULTORES DEL PROYECTO PARA LA EJECUCION DE DONATIVOS Y PRESTAMOS DE BANCO MUNDIAL EJECUTADOS POR LA SENER, REINTEGRO DE PRODUCTOS FINANCIEROS DEL AÑO FISCAL 2012 AL PROGRAMA BIOECONOMIA 2012, ETC
CUMPLIMIENTO DE LA MISIÓN:
LOS PROYECTOS VIGENTES TIENEN UN AVANCE CONSIDERABLE TANTO A NIVEL TECNICO COMO FINANCIERO. EL CUMPLIMIENTO DEL USO DE LOS RECURSOS ESTA ESTABLECIDO EN SUS LINEAMIENTOS Y/O EN LAS REGLAS DE OPERACION DEL FONDO Y AL DIA DE HOY TODOS ESTOS VAN AVANZANDO CONFORME LO ESTABLECIDO.</t>
  </si>
  <si>
    <t>APORTACIÓN INICIAL:   MONTO: $600,000,000.00   FECHA: 06/03/2009
OBSERVACIONES: LOS DATOS AQUI REPORTADOS SON DERIVADOS DE LOS REPORTES FINANCIEROS QUE PRESENTA LA FIDUCIARIA BANOBRAS DE MANERA MENSUAL. LOS SALDOS AQUI PRESENTADOS SON AL 30 DE SEPTIEMBRE DE 2013.</t>
  </si>
  <si>
    <t>APORTACIÓN INICIAL:   MONTO: $271,751,000.00   FECHA: 09/10/1989
OBSERVACIONES: LA APORTACIÓN INICIAL CORRESPONDE A LA CONSTITUCIÓN DEL FIDEICOMISO.</t>
  </si>
  <si>
    <t>DESTINO: PAGO DE HONORARIOS AL FIDUCIARIO, PAGO DEL IVA DE LAS CONTRAPRESTACIONES MENSUALES (PAGO DE RENTA DE LOS PERMISIONARIOS), CONTINUAN LOS TRABAJOS DE REGULARIZACIÓN DE LOS DERECHOS DE VÍA DE LA RED DE GAS DE LA LAGUNA-DURANGO Y ENTREGA PATRIMONIAL A PGPB POR EL VALOR DE LAS RENTAS MENSUALES DE ACTIVOS DE DISTRIBUCION REGULARIZADOS Y RENDIMIENTOS REALES DE LOS ACTIVOS DE DISTRIBUCION NO REGULARIZADOS Y PAGO DEL IMPUESTO ACREDITABLE.
CUMPLIMIENTO DE LA MISIÓN:
PARA EL TERCER TRIMESTRE DE 2013 SE CONTINUA CON LOS TRABAJOS RELACIONADOS CON EL PROCESO DE REGULARIZACION Y LEGALIZACION DE LOS DERECHOS DE VIA DE LOS CASOS PENDIENTES DE TERRENOS DE PROPIETARIOS AFECTADOS Y/O GESTIONES CON DEPENDENCIAS FEDERALES, GUBERNAMENTALES Y MUNICIPALES, SEGÚN CORRESPONDA.</t>
  </si>
  <si>
    <t>DESTINO: FINANCIAMIENTO, GASTO OPERATIVO Y APOYO EN PROGRAMAS DE AHORRO DE ENERGIA ELECTRICA EN EL SECTOR RESIDENCIAL Y APOYO AL FIDE EN LA OPERACION DEL PNSEE
CUMPLIMIENTO DE LA MISIÓN:
DE 1990 A SEPTIEMBRE DE 2013 SE HAN FINANCIADO UN TOTAL DE 807,524 ACCIONES DE AHORRO DE ENERGIA ELECTRICA POR UN MONTO DE $2,878.47 MDP. ASIMISMO A SEPTIEMBRE DE 2013 SE HA APOYADO OPERATIVAMENTE EN LA PROMOCIÓN Y RECUPERACION DE MAS DE 476,000 CREDITOS OTORGADOS POR EL FIDE A TRAVES DEL PROGRAMA DE FINANCIAMIENTO PARA EL AHORRO DE ENERGIA ELECTRICA.</t>
  </si>
  <si>
    <t>APORTACIÓN INICIAL:   MONTO: $100,000.00   FECHA: 22/11/1996
OBSERVACIONES: ACTUALMENTE EL FIDEICOMISO SE ENCUENTRA EN PROCESO DE FISCALIZACION DESDE EL MES DE FEBRERO DE 2012 POR LA AUDITORIA SUPERIOR DE LA FEDERACION.</t>
  </si>
  <si>
    <t>DESTINO: GASTOS DE OPERACION Y EJECUCION DE PROYECTOS PARA INDUCIR Y PROMOVER EL AHORRO DE ENERGIA ELECTRICA
CUMPLIMIENTO DE LA MISIÓN:
SE CONCLUYERON 174 PROYECTOS; SE EFECTUARON 8,066 DIAGNOSTICOS ENERGÉTICOS; SE PARTICIPO EN 43 REUNIONES DE LOS COMITES Y SUBCOMITES PARA LA ELABORACION Y ACTUALIZACION DE LAS NORMAS DE EFICIENCIA ENERGETICA; SE REALIZARON 4,021 JORNADAS DE AHORRO DE ENERGIA, PARTICIPANDO 5,964 MAESTROS Y 195,935 ALUMNOS; SE OTORGO O RENOVO EL SELLO FIDE A 3,626 EQUIPOS DE 79 EMPRESAS. LOS AHORROS ENERGETICOS ASCIENDEN A 1,378 GWH EN CONSUMO.</t>
  </si>
  <si>
    <t>APORTACIÓN INICIAL:   MONTO: $1,702,200,000.00   FECHA: 28/12/2007
OBSERVACIONES: ESTE REPORTE SE ELABORÓ A PARTIR DE LO EXPRESADO EN LOS ESTADOS FINANCIEROS ENTREGADOS POR LA INSTITUCIÓN BANCARIA ADMINISTRADORA DEL FONDO Y LAS CONSIDERACIONES INDICADAS EN EL OFICIO GT-056-2010 DE FECHA 12-ENE-2010. PARA EL CASO DEL FONDO FEX Y PARA EL RUBRO DE "EGRESOS ACUMULADOS" SE INCLUYE UN IMPORTE DE -42,831,675.98 PESOS CORRESPONDIENTES A LA DIFERENCIA DE PLUSVALÍA DEL MES DE DICIEMBRE DE 2012 (63,673,911.90 PESOS) RESPECTO DE LA PLUSVALÍA REPORTADA AL MES DE SEPTIEMBRE DE 2013 (106,505,587.88 PESOS). PARA EL MES DE SEPTIEMBRE QUEDA UNA PARTIDA EN CONCILIACIÓN DE -178.81 CORRESPONDIENTE A PRODUCTOS FINANCIEROS NO RECONOCIDOS POR EL BANCO, ESTA DIFERENCIA YA ESTÁ EN TRÁMITE. SE ANEXA CORREO CON SOLICITUD DE ACLARACIÓN AL FIDUCIARO</t>
  </si>
  <si>
    <t>APORTACIÓN INICIAL:   MONTO: $160,600.00   FECHA: 01/03/1990
OBSERVACIONES: EL MONTO TOTAL CORRESPONDE A LAS APORTACIONES DE LOS EMPLEADOS DE CORETT, DEL SINDICATO Y DEL ORGANISMO. CABE MENCIONAR QUE EL SALDO NETO AL PERIODO QUE SE INFORMA SON LA APORTACIONES DE LA 2DA QUINCENA DE JUNIO A LA 2DA QUINCENA DE AGOSTO 2013. YA SE HICIERON LAS GESTIONES NECESARIAS PARA REALIZAR EL CAMBIO DEL RAMO 20 AL RAMO 15 EN ESTE SISTEMA, MEDIANTE EL OFICIO NO. 1.7/1020/2013 DE FECHA 25 DE SEPTIEMBRE DEL PRESENTE EJERCICIO.</t>
  </si>
  <si>
    <t>APORTACIÓN INICIAL:   MONTO: $3,738,832.42   FECHA: 27/04/2005
OBSERVACIONES: SE CREA EL FIDEICOMISO DEL SEGURO DE SEPARACIÓN INDIVIDUALIZADO PARA QUE LA FIDUCIARIA ADMINISTRE LOS RECURSOS APORTADOS POR LA EMPRESA Y LOS FUNCIONARIOS DE MANDOS MEDIOS Y SUPERIORES. EL MONTO APORTADO POR LOS FUNCIONARIOS ASCIENDE A $11,017,353.42 LAS APORTACIONES EN EL PERIODO QUE SE REPORTA POR CUENTA DE LOS FUNCIONARIOS Y LA EMPRESA ASCIENDE A $22,034,706.84 EL PAGO DE HONORARIOS ES CUBIERTO EN UN 100 POR CIENTO POR LOS EMPLEADOS.</t>
  </si>
  <si>
    <t>APORTACIÓN INICIAL:   MONTO: $0.01   FECHA: 17/06/2004
OBSERVACIONES: CON DIVERSOS NÚMERO REF. I. 110/B/C/41916/2013 Y REF. I. 110/B/C/0042138/2013, DE FECHAS 11 DE ABRIL DE 2013 Y 24 DE ABRIL DE 2013, RESPECTIVAMENTE, LA DIRECCIÓN JURÍDICA CONSULTIVA DE LA SEDATU DIO RESPUESTA Y COMENTÓ QUE UNA VEZ QUE FUERAN REVISADOS LOS PROYECTOS DE DECRETO Y VERIFICADOS EN SU CONTENIDO POR EL ÁREA CORRESPONDIENTE DE LA PROCURADURÍA FISCAL DE LA FEDERACIÓN, SE REMITIERAN POR SEPARADO, CON LA FINALIDAD DE ESTAR EN APTITUD DE SOMETER A CONSIDERACIÓN DE LA SUPERIORIDAD, LA PROCEDENCIA DE CONTINUAR CON EL TRÁMITE SOLICITADO. SE TUVO COMUNICACIÓN VÍA TELEFÓNICA CON LA CITADA PROCURADURÍA, INDICANDO LA MISMA, QUE EL TRÁMITE PARA QUE FUERAN OBSERVADOS LOS PROYECTOS DE DECRETO, ES A TRAVÉS DE LA DIRECCIÓN DE PROGRAMACIÓN Y PRESUPUESTO DEL SECTOR MEDIO AMBIENTE Y RECURSOS NATURALES DE LA SHCP, ESTO CON FUNDAMENTO EN EL ARTÍCULO 8-A DEL REGLAMENTO DE LA LEY FEDERAL DE PRESUPUESTO Y RESPONSABILIDAD HACENDARIA. POR LO ANTERIOR SE LLAMÓ A LA DIRECCIÓN MENCIONADA, SOLICITANDO UNA CITA PARA LLEVAR A CABO UNA REUNIÓN DE TRABAJO, A LA CUAL ASISTIÓ PERSONAL DE LA SEDATU, Y DE ESTE FIDEICOMISO, Y EN LA CUAL SE ACORDÓ TRABAJAR EL PROYECTO DE DECRETO DE EXTINCIÓN DEL FONAEVI, MISMO QUE FUE ENVIADO VÍA CORREO ELECTRÓNICO, JUNTO CON LOS ANTECEDENTES RESPECTIVOS, SE ESTÁ EN ESPERA DE RECIBIR LAS OBSERVACIONES O EN SU CASO APROBACIÓN.</t>
  </si>
  <si>
    <t>DIRECCIÓN GENERAL DE DESARROLLO REGIONAL</t>
  </si>
  <si>
    <t>APORTACIÓN INICIAL:   MONTO: $999,996.00   FECHA: 27/12/2001
OBSERVACIONES: SE REPORTA LA INFORMACIÓN AL 30 DE SEPTIEMBRE 2013</t>
  </si>
  <si>
    <t>APORTACIÓN INICIAL:   MONTO: $750,000.00   FECHA: 27/12/2001
OBSERVACIONES: SE REPORTA LA INFORMACIÓN AL 30 DE SEPTIEMBRE 2013</t>
  </si>
  <si>
    <t>APORTACIÓN INICIAL:   MONTO: $1,050,000.00   FECHA: 27/12/2001
OBSERVACIONES: SE REPORTA LA INFORMACIÓN AL 30 DE SEPTIEMBRE 2013</t>
  </si>
  <si>
    <t>APORTACIÓN INICIAL:   MONTO: $500,000.00   FECHA: 27/12/2001
OBSERVACIONES: SE REPORTA LA INFORMACIÓN AL 30 DE SEPTIEMBRE DE 2013</t>
  </si>
  <si>
    <t>DESTINO: SE REALIZARÓN LOS SIGUIENTES PAGOS: - COMISIONES BANCARIAS - HONORARIOS AL FIDUCIARIO - HONORARIOS AUDITORES EXTERNOS - VARCOM, S. A. DE C. V. - GRUPO CARAZZI, S. A. DE C. V. - RADIO MOVIL DIPSA, S. A. DE C. V.
CUMPLIMIENTO DE LA MISIÓN:
SE LLEVARON A CABO LAS SIGUIENTES ADQUISICIONES: - PAGO DE SERVICIO DE CAPACITACIÓN PARA EL DICAT - PAGO DE UNIFORMES DE DAMA PARA PERSONAL DE LA CORPORACIÓN - PAGO DE SERVICIO DE TELEFONIA CELULAR</t>
  </si>
  <si>
    <t>DESTINO: NO SE REPORTAN MOVIMIENTOS.
CUMPLIMIENTO DE LA MISIÓN:
EL FIDEICOMISO DEJO DE OPERAR POR INSTRUCCIONES DE LA SECRETARÍA DE HACIENDA Y CRÉDITO PÚBLICO DESDE JULIO DE 1999, EN VIRTUD DE HABERSE CONSTITUIDO DE MANERA IRREGULAR, YA QUE EL GOBIERNO FEDERAL NO PARTICIPO COMO FIDEICOMITENTE, SINO COMO COADYUVANTE.</t>
  </si>
  <si>
    <t>APORTACIÓN INICIAL:   MONTO: $600,000.00   FECHA: 28/11/1995
OBSERVACIONES: EL PERIODO QUE SE REPORTA ES DEL MES DE JUNIO DE 2011 AL MES DE AGOSTO DE 2013. TODA VEZ QUE SE CUENTA CON ESTADOS DE CUNETA DEL MES DE AGOSTO. EXISTE OTRA SUBCUENTA CON PATRIMONIO TOTAL DE $2,644.91 M.N. AL MISMO MES Y AÑO. PARA CONCORDAR CON LA TABLA SE ADAPTAN LAS CANTIDADES PARA OBTENER EL SALDO NETO DEL PERIODO A INFORMAR.</t>
  </si>
  <si>
    <t>DESTINO: HONORARIOS FIDUCIARIOS CORRESPONDIENTE A $3,866.66 M.N. A LOS MESES DE JUNIO Y JULIO DE 2012.
CUMPLIMIENTO DE LA MISIÓN:
EL FIDEICOMISO DEJO DE OPERAR POR INSTRUCCIONES DE LA SECRETARÍA DE HACIENDA Y CRÉDITO PÚBLICO DESDE JULIO DE 1999, EN VIRTUD DE HABERSE CONSTITUIDO DE MANERA IRREGULAR, YA QUE EL GOBIERNO FEDERAL NO PARTICIPO COMO FIDEICOMITENTE, SINO COMO COADYUVANTE (FIGURA INEXISTENTE).</t>
  </si>
  <si>
    <t>APORTACIÓN INICIAL:   MONTO: $0.01   FECHA: 25/06/1991
OBSERVACIONES: LAS CANTIDADES REPORTADAS EN INGRESOS Y EGRESOS CORRESPONDEN A LOS ESTADOS DE CUENTA DE LOS MESES DE JUNIO Y JULIO DE 2012, YA QUE A LA FECHA NO SE DISPONEN DE LOS ESTADOS DE CUENTA DE LOS MESES DE AGOSTO Y DICIEMBRE DE 2012 Y DE ENERO A SEPTIEMBRE DE 2013.</t>
  </si>
  <si>
    <t>DESTINO: SIN MOVIMIENTOS
CUMPLIMIENTO DE LA MISIÓN:
EL FIDEICOMISO DEJO DE OPERAR POR INSTRUCCIONES DE LA SECRETARÍA DE HACIENDA Y CREDITO PUBLICO DESDE JULIO DE 1999, EN VIRTUD DE HABERSE CONSTITUIDO DE MANERA IRREGULAR, YA QUE EL GOBIERNO FEDERAL NO PARTICIPO COMO FIDEICOMITENTE, SINO COMO COADYUVANTE.</t>
  </si>
  <si>
    <t>APORTACIÓN INICIAL:   MONTO: $7,000,000.00   FECHA: 23/11/1984
OBSERVACIONES: LA APORTACION INICIAL SE REALIZO EN VIEJOS PESOS. ESTE FIDEICOMISO SE REGISTRO EL 23 DE OCTUBRE DE 2006 EN EL SISTEMA DE LA SECRETARIA DE HACIENDA Y CREDITO PUBLICO, EN EL APARTADO DE FIDEICOMISOS. DERIVADO DE LO ANTERIOR, SE DA CUMPLIMIENTO A LA NORMATIVIDAD APLICABLE SOBRE EL ENVIO DE LA INFORMACION FINANCIERA TRIMESTRAL CORRESPONDIENTE AL TERCER TRIMESTRE DE 2013.</t>
  </si>
  <si>
    <t>DESTINO: EGRESOS PARA CUBRIR: VIÁTICOS Y PASAJES, CONGRESOS, PERSONAL SUBCONTRATADO, BECAS, MATERIALES Y SUMINISTROS. ACTIVO FIJO: CONTRUCCIONES EN PROCESO, MOBILIARIO Y EQUIPO Y EQUIPO DE COMPUTO POR $6.952,561.63
CUMPLIMIENTO DE LA MISIÓN:
DURANTE EL TERCER TRIMESTRE CONTINUO CON EL DESARROLLO DEL PROYECTO DE INFRAESTRUCTURA, BECAS Y CONGRESO DE LAS AMERICAS PRINCIPALMENTE. LOS GASTOS EJERCIDOS SE REALIZARON EN APEGO A LA MISIÓN Y FINES DEL FIDEICOMISO.</t>
  </si>
  <si>
    <t>APORTACIÓN INICIAL:   MONTO: $100,000.00   FECHA: 03/11/2000
OBSERVACIONES: LA SUMA DEL PATRIMONIO INCLUYE EL ACTIVO FIJO POR UN TOTAL DE $12,150,667.84</t>
  </si>
  <si>
    <t>DESTINO: EL ORIGEN DE LOS RECURSOS QUE FORMAN EL PATRIMONIO SON APORTACIONES DE RECURSOS PROPIOS, ESTOS SE EMPLEAN PARA APOYAR EL DESARROLLO DE PROYECTOS DE ALTO IMPACTO O RELEVANCIA, MISMOS QUE SE ENCUENTRAN ALINEADOS AL PLAN ESTRATÉGICO, VISIÓN Y MISIÓN. LOS EGRESOS ACUMULADOS SE INTEGRAN POR LOS DESEMBOLSOS PARA INVERSIÓN EN EQUIPO E INFRAESTRUCTURA EL IMPORTES ES POR $25,295,075.91 Y $6,312,398.00 POR CONCEPTO DE FONDOS EN ADMINISTRACIÓN.
CUMPLIMIENTO DE LA MISIÓN:
REUNIR RECURSOS PARA REALIZAR PROYECTOS; EN DESARROLLO DE MATERIALES, BIOMECÁNICA Y AMBIENTAL, FORMACIÓN DE RECURSOS HUMANOS, INNOVACIÓN – DESARROLLO Y TRANSFERENCIA DE TECNOLOGÍA. LA INVERSIÓN DEL TERCER TRIMESTRE ES POR $14,562,478.25, DANDO FORTALECIMIENTO A LA INFRAESTRUCTURA DE TECNOLOGÍAS DE INFORMACIÓN, CAPACIDAD DE MOVILIDAD PARA LOS PROYECTOS DE INVESTIGACIÓN, CONSTRUCCIÓN PASO PEATONAL A DESNIVEL Y LA UNIDAD DE ANTROPOMETRÍA, INGENIERÍA AMBIENTAL Y SERVICIOS TECNOLÓGICOS.</t>
  </si>
  <si>
    <t>APORTACIÓN INICIAL:   MONTO: $10,000.00   FECHA: 06/11/2000
OBSERVACIONES: PARA LA INTEGRACIÓN DEL SALDO EN LA CUENTA DEL FIDEICOMISO SE ANEXAN SEIS ESTADOS DE CUENTA, UNO POR CADA SUBCUENTA QUE LO INTEGRA. EL ACTIVO TOTAL DEL FIDEICOMISO EN CUENTA DE BANCOS ASCIENDE A $33,046,995.41, DE LOS CUALES $1,142,812.00 CORRESPONDE A PASIVOS (FONDOS EN ADMINISTRACIÓN) Y $31,904,183.41 AL PATRIMONIO.</t>
  </si>
  <si>
    <t>DESTINO: DURANTE EL TERCER TRIMESTRE DEL EJERCICIO 2013, NO SE HAN REALIZADO APORTACIONES AL FIDEICOMISO DE PASIVOS LABORALES Y PRIMAS DE ANTIGÜEDAD PARA EL PERSONAL DEL CIATEC, LO ANTERIOR EN VIRTUD DE QUE ESTE FIDEICOMISO SE ALIMENTA CON LA APORTACIÓN DE RECURSOS AUTOGENERADOS. SIENDO EL ÚNICO INGRESO A LA CUENTA DEL FIDEICOMISO LOS PRODUCTOS O RENDIMIENTOS GENERADOS POR LAS INVERSIONES Y REINVERSIONES DE LOS RECURSOS FIDEICOMITIDOS.
CUMPLIMIENTO DE LA MISIÓN:
CUMPLIMIENTO NORMA DE INFORMACIÓN FINANCIERA SOBRE EL RECONOCIMIENTO DE OBLIGACIONES LABORALES AL RETIRO DE TRABAJADORES,APORTACIONES AL FIDEICOMISO CON BASE AL ESTUDIO ACTUARIAL,APORTACIONES HASTA DONDE LA CAPTACIÓN DE RECURSOS PROPIOS LO PERMITE.</t>
  </si>
  <si>
    <t>APORTACIÓN INICIAL:   MONTO: $10,559.00   FECHA: 17/11/2003
OBSERVACIONES: HASTA EL MOMENTO NO SE HAN DESTINADO RECURSOS DE ESTE FIDEICOMISO PARA EL PAGO DE PASIVOS POR OBLIGACIONES LABORALES, SIENDO LA ÚNICA SALIDA DEL FONDO LOS PAGOS POR CONCEPTO DE HONORARIOS FIDUCIARIOS Y/O GASTOS DE ADMINISTRACIÓN, POR UN MONTO DE $33,423.97.</t>
  </si>
  <si>
    <t>DESTINO: APOYO A PROYECTOS DE INVESTIGACIÓN QUE QUEDARON EN PROCESO DE EJECUCIÓN EN EL EJERCICIO ANTERIOR Y/O A PROYECTOS DE INVESTIGACIÓN AUTORIZADOS AL INICIO DE ESTE EJERCICIO, CON LO QUE SE FORTALECEN LOS RESULTADOS DE LA INVESTIGACIÓN.
CUMPLIMIENTO DE LA MISIÓN:
APOYO A LOS PROYECTOS APROBADOS EN LA PRIMERA REUNIÓN ORDINARIA DE 2013 DEL COMITE TÉCNICO DEL FIDEICOMISO REALIZADA EL 28 DE ENERO DE 2013 Y EN LA 2DA. REUNIÓN ORDINARIA REALIZADA EL 30 DE SEPTIEMBRE DEL 2013.</t>
  </si>
  <si>
    <t>DESTINO: COMISIONES BANCARIAS.Y RETIRO DE FONDOS PARA REALIZAR 7 PROYECTOS EN 2013 AUTORIZADO POR EL COMITE TECNICO DEL FIDEICOMISO DE CIDETEQ.
CUMPLIMIENTO DE LA MISIÓN:
----</t>
  </si>
  <si>
    <t>APORTACIÓN INICIAL:   MONTO: $17,704,562.00   FECHA: 27/07/2002
OBSERVACIONES: LAS CIFRAS QUE SE PRESENTAN CORRESPONDEN AL CIERRE DEL MES DE JUNIO, ESTO DEBIDO A QUE LOS ESTADOS DE CUENTA DEL MES DE JULIO - SEPTIEMBRE DE 2012 NO HAN SIDO ENTREGADOS A LA INTITUCIÓN POR PARTE DEL FIDUCIARIO.</t>
  </si>
  <si>
    <t>APORTACIÓN INICIAL:   MONTO: $27,459,862.00   FECHA: 27/09/2000
OBSERVACIONES: LAS CIFRAS QUE SE PRESENTAN CORRESPONDEN AL CIERRE DEL MES DE JUNIO, ESTO DEBIDO A QUE LOS ESTADOS DE CUENTA DEL MES DE JULIO - SEPTIEMBRE DE 2013 NO HAN SIDO ENTREGADOS A LA INTITUCIÓN POR PARTE DEL FIDUCIARIO.</t>
  </si>
  <si>
    <t>DESTINO: PAGO DE HONORARIOS AL BANCO, ADQUISICION DE EQUIPO Y ANTICIPO DE OBRA
CUMPLIMIENTO DE LA MISIÓN:
EN ESTE TRIMESTRE SE REALIZO UNA SESION DE COMITE Y EN ELLA SE AUTORIZO LA ADQUISICION DE EQUIPO Y PAGO DE OBRA PUBLICA, MISMOS QUE HAN EMPEZADO A EJECUTARSE, ADQUIRIRSE Y PAGARSE</t>
  </si>
  <si>
    <t>DESTINO: FIDEICOMISO PARA EL PAGO DE PRIMAS DE ANTIGÜEDAD Y JUBILACIÓN DE LOS EMPLEADOS DEL CENTRO
CUMPLIMIENTO DE LA MISIÓN:
SE HAN APLICADO LOS INTERESES GENERADOS SOBRE INVERSIONES CORRESPONDIENTES DE ENERO A SEPTIEMBRE 2013</t>
  </si>
  <si>
    <t>DESTINO: LOS RECURSOS SE APLICARÁN PARA PROYECTOS EN EL DESARROLLO DE NUEVAS TECNOLOGÍAS
CUMPLIMIENTO DE LA MISIÓN:
SE ESTÁN REPORTANDO LOS INTERESES GENERADOS Y LA APORTACION REALIZADA AL MES DE SEPTIEMBRE 2013</t>
  </si>
  <si>
    <t>DESTINO: SE ANEXAN NOTAS A LOS ESTADOS FINANCIEROS Y ESTADOS DE CUENTAS BANCARIOS DE CHEQUES E INVERSION, PARA LA ACLARACION DE CIFRAS REPORTADAS Y PAPEL DE TRABAJO.
CUMPLIMIENTO DE LA MISIÓN:
EL EN 3ER TRIM. 2013, ESTÁN VIGENTES 9 PROYECTOS DE LOS CUALES 2 QUEDAN PENDIENTES DE FECHA DE INICIO Y 7 ESTÁN EN DESARROLLO.</t>
  </si>
  <si>
    <t>APORTACIÓN INICIAL:   MONTO: $1,600,000.00   FECHA: 07/11/2000
OBSERVACIONES: LA INFORMACIÓN SE REPORTA EN BASE A LAS CIFRAS QUE REFLEJAN LOS ESTADOS FINANCIEROS DEL FONDO AL CIERRE DEL MES DE SEPTIEMBRE LOS CUALES FUERON PROPORCIONADOS POR LA SECRETARÍA ADMINISTRATIVA DEL FONDO.</t>
  </si>
  <si>
    <t>DESTINO: APOYO FINANCIERO A INSTITUCIONES A TRAVES DE PROYECTOS PARA LA INVESTIGACION EN MATERIA AGRICOLA, PECUARIA, ACUACULTURA, DERIVADOS DE LA CONVOCATORIA 2001; 7 PARA LA SUBCUENTA DE BIOENERGETICOS Y 9 PARA LA CUENTA DEL FONDO SAGARPA CONACYT.
CUMPLIMIENTO DE LA MISIÓN:
A LA FECHA SE ENCUENTRAN EN EVALUACIÓN 2 PROYECTOS DE LA SUBCUENTA DE BIOENERGÉTICOS: 2012-08 Y 2013-01; ASÍ MISMO EN EVALUACIÓN 2 PROYECTOS DE LOS TEMAS EN: GUAYABA Y CAÑA Y PROYECTOS VIGENTES DE LAS CONVOCATORIAS 2009; 2010; 2011 Y 2012</t>
  </si>
  <si>
    <t>APORTACIÓN INICIAL:   MONTO: $2,100,000.00   FECHA: 20/12/2001
OBSERVACIONES: POR LO QUE RESPECTA A LA INFORMACIÒN PRESENTADA EN INDICADOR ESTA SE PRESENTA CON CIFRAS ACUMULADAS. LA INFORMACIÓN SE REPORTA EN BASE A LAS CIFRAS QUE REFLEJAN LOS ESTADOS FINANCIEROS DEL FONDO AL CIERRE DEL MES DE SEPTIEMBRE DE 2013.</t>
  </si>
  <si>
    <t>APORTACIÓN INICIAL:   MONTO: $15,000,000.00   FECHA: 21/12/2001
OBSERVACIONES: FONDO SECTORIAL DE INVESTIGACIÓN PARA EL DESARROLLO SOCIAL LA INFORMACIÓN SE REPORTA EN BASE A LAS CIFRAS QUE REFLEJAN LOS ESTADOS FINANCIEROS DEL FONDO AL CIERRE DEL MES DE SEPTIEMBRE 2013.</t>
  </si>
  <si>
    <t>DESTINO: APOYOS PARA LA INVESTIGACION CIENTIFICA Y TECNOLOGICA DEL FONDO SECTORIAL DE INVESTIGACIÓN Y DESARROLLO EN CIENCIAS NAVALES POR $40'452,594.63
CUMPLIMIENTO DE LA MISIÓN:
DURANTE EL PERIODO QUE SE INFORMA SE LLEVÓ A CABO LA CUARTA REUNIÓN EXTRAORDINARIA CELEBRADA EL 24/SEP/13, EN LA CUAL SE AUTORIZÓ UNA AMPLIACIÓN DE RECURSOS $2'500,000.00 ASÍ MISMO, SOBRE LA CONVOCATORIA 11 SE APROBARON $4'237,788.00, $4'886,870.00, $1'676,872.00 $4'308,000.00. PARA DIFERENTES PROYECTOS</t>
  </si>
  <si>
    <t>APORTACIÓN INICIAL:   MONTO: $10,000,000.00   FECHA: 20/12/2001
OBSERVACIONES: LA INFORMACIÓN SE REPORTA EN BASE A LAS CIFRAS QUE REFLEJAN LOS ESTADOS FINANCIEROS DEL FONDO AL CIERRE DEL MES DE SEPTIEMBRE DE 2013.</t>
  </si>
  <si>
    <t>APORTACIÓN INICIAL:   MONTO: $29,000,000.00   FECHA: 07/03/2002
OBSERVACIONES: FONDO DE INNOVACIÓN TECNOLÓGICA SECRETARÍA DE ECONOMÍA - FIT LA DIFERENCIA DEL SALDO NETO CONTRA EL ESTADO DE POSICIÓN FINANCIERA, ES ORIGINADA POR EL PAGO EN ENERO DE 2013 DE LAS PROVISIONES DE PASIVO DEL 2012 LA INFORMACIÓN SE REPORTA EN BASE A LAS CIFRAS QUE REFLEJAN LOS ESTADOS DE CUENTA DEL FONDO AL CIERRE DEL MES DE SEPTIEMBRE DE 2013.</t>
  </si>
  <si>
    <t>DESTINO: PROYECTOS DE INVESTIGACIÓN CIENTÍFICA Y TECNOLÓGICA
CUMPLIMIENTO DE LA MISIÓN:
MUCHOS DE LOS PROYECTOS HAN ENCONTRADO ESPACIO PARA SU INSTRUMENTACIÓN, ASÍ COMO EL RECONOCIMIENTO NACIONAL E INTERNACIONAL DE SUS APORTACIONES, GRACIAS A LOS CUALES SE HA LOGRADO EL DESARROLLO DE VIVIENDA EMERGENTE EN OTROS PAÍSES Y A NIVEL NACIONAL SE CREARON NUEVOS MODELOS Y SISTEMAS CONSTRUCTIVOS.</t>
  </si>
  <si>
    <t>APORTACIÓN INICIAL:   MONTO: $13,184,700.00   FECHA: 15/03/2002
OBSERVACIONES: FONDO SECTORIAL PARA LA VIVIENDA (CONAVI) LA INFORMACIÓN SE REPORTA EN BASE A LAS CIFRAS QUE REFLEJAN LOS ESTADOS FINANCIEROS DEL FONDO AL CIERRE DEL MES DE SEPTIEMBRE DE 2013.</t>
  </si>
  <si>
    <t>APORTACIÓN INICIAL:   MONTO: $108,191,470.00   FECHA: 21/12/2001
OBSERVACIONES: POR LO QUE RESPECTA A LA INFORMACIÒN PRESENTADA EN INDICADOR ESTA SE PRESENTA CON CIFRAS ACUMULADAS. LA INFORMACIÓN SE REPORTA EN BASE A LAS CIFRAS QUE REFLEJAN LOS ESTADOS DE CUENTA BANCARIOS DEL FONDO AL CIERRE DEL MES DE SEPTIEMBRE Y CUENTA OPERATIVA AL MES DE JULIO DE 2013.</t>
  </si>
  <si>
    <t>APORTACIÓN INICIAL:   MONTO: $40,000,000.00   FECHA: 16/10/2002
OBSERVACIONES: POR LO QUE RESPECTA A LA INFORMACIÒN PRESENTADA EN INDICADOR ESTA SE PRESENTA CON CIFRAS ACUMULADAS. LA INFORMACIÓN SE REPORTA EN BASE A LAS CIFRAS QUE REFLEJAN LOS ESTADOS FINANCIEROS DEL FONDO AL CIERRE DEL MES DE SEPTIEMBRE DE 2013.</t>
  </si>
  <si>
    <t>DESTINO: APOYOS PARA LA INVESTIGACIÓN CIENTÍFICA Y TECNOLÓGICA DEL SECTOR FORESTAL
CUMPLIMIENTO DE LA MISIÓN:
DURANTE EL PERIODO QUE SE INFORMA SE HAN APORTADO DIEZ MILLONES DE PESOS Y ESTA PENDIENTE LA APROBACION PARA EL DESARROLLO DE NUEVOS PROYECTOS ( CONVOCATORIA C01-2013 ABIERTA AL 09 DE OCTUBRE DE 2013).</t>
  </si>
  <si>
    <t>APORTACIÓN INICIAL:   MONTO: $18,000,000.00   FECHA: 17/09/2002
OBSERVACIONES: LA INFORMACIÓN SE REPORTA EN BASE A LAS CIFRAS QUE REFLEJAN LOS ESTADOS FINANCIEROS AL CIERRE DEL MES DE SEPTIEMBRE DE 2013.</t>
  </si>
  <si>
    <t>APORTACIÓN INICIAL:   MONTO: $15,000,000.00   FECHA: 20/12/2002
OBSERVACIONES: FONDO SECTORIAL DE INVESTIGACIÓN PARA EL DESARROLLO AEROPUERTARIO Y LA NAVEGACIÓN AÉREA (ASA) LA INFORMACIÓN SE REPORTA EN BASE A LAS CIFRAS QUE REFLEJAN LOS ESTADOS FINANCIEROS DEL FONDO AL CIERRE DEL MES DE SEPTIEMBRE DE 2013.</t>
  </si>
  <si>
    <t>DESTINO: PROYECTOS DE INVESTIGACIÓN CIENTÍFICA,DESARROLLO TECNOLOGICO Y FORMACION DE CIENTIFICOS Y TECNOLOGOS
CUMPLIMIENTO DE LA MISIÓN:
DURANTE EL PERIODO QUE SE INFORMA SE HAN FORMALIZADO 683.3 MILLONES DE PESOS PARA EL DESARROLLO DE PROYECTOS.</t>
  </si>
  <si>
    <t>APORTACIÓN INICIAL:   MONTO: $117,300,000.00   FECHA: 19/12/2002
OBSERVACIONES: LA INFORMACIÓN SE REPORTA EN BASE A LAS CIFRAS QUE REFLEJAN LOS ESTADOS FINANCIEROS DEL FONDO AL CIERRE DEL MES DE SEPTIEMBRE 2013.</t>
  </si>
  <si>
    <t>APORTACIÓN INICIAL:   MONTO: $110,000,000.00   FECHA: 20/12/2002
OBSERVACIONES: LA INFORMACION QUE SE REPORTA PRESENTA CIFRAS AL MES DE SEPTIEMBRE DE 2013</t>
  </si>
  <si>
    <t>APORTACIÓN INICIAL:   MONTO: $4,000,000.00   FECHA: 20/12/2002
OBSERVACIONES: FONDO SECTORIAL DE INVESTIGACIÓN Y DESARROLLO INMUJERES LA INFORMACIÓN SE REPORTA EN BASE A LAS CIFRAS QUE REFLEJAN LOS ESTADOS DE CUENTA DEL FONDO AL CIERRE DEL MES DE SEPTIEMBRE DE 2013</t>
  </si>
  <si>
    <t>APORTACIÓN INICIAL:   MONTO: $30,000,000.00   FECHA: 24/09/2003
OBSERVACIONES: FONDO SECTORIAL EN ENERGIA - CFE LA INFORMACIÓN SE REPORTA EN BASE A LAS CIFRAS QUE REFLEJAN LOS ESTADOS FINANCIEROS AL CIERRE DEL MES DE SEPTIEMBRE DE 2013.</t>
  </si>
  <si>
    <t>APORTACIÓN INICIAL:   MONTO: $24,000,000.00   FECHA: 24/12/2003
OBSERVACIONES: FONDO SECTORIAL DE INVESTIGACIÓN Y DESARROLLO SOBRE EL AGUA (CONAGUA) POR LO QUE RESPECTA A LA INFORMACIÒN PRESENTADA EN INDICADOR ESTA SE PRESENTA CON CIFRAS ACUMULADAS. LA INFORMACIÓN SE REPORTA EN BASE A LAS CIFRAS QUE REFLEJAN LOS ESTADOS DE CUENTA DEL FONDO AL CIERRE DEL MES DE SEPTIEMBRE DE 2013 Y CUENTA OPERATIVA AL MES DE ABRIL.</t>
  </si>
  <si>
    <t>APORTACIÓN INICIAL:   MONTO: $5,000,000.00   FECHA: 23/01/2004
OBSERVACIONES: FONDO SECTORIAL DE INVESTIGACIÓN SRE-CONACYT POR LO QUE RESPECTA A LA INFORMACIÒN PRESENTADA EN INDICADOR ESTA SE PRESENTA CON CIFRAS ACUMULADAS. LA INFORMACIÓN SE REPORTA EN BASE A LAS CIFRAS QUE REFLEJAN LOS ESTADOS DE CUENTA BANCARIOS AL CIERRE DEL MES DE SEPTIEMBRE Y CUENTA OPERATIVA AL MES DE JULIO DE 2013.</t>
  </si>
  <si>
    <t>DESTINO: FONDO EN PROCESO DE CIERRE, LOS RECURSOS SERAN DESTINADOS A LAS ACCIONES DE EXTINCIÓN DEL FIDEICOMISO.
CUMPLIMIENTO DE LA MISIÓN:
EL FONDO CONCLUYO OPERATIVAMENTE, APOYO 34 PROYECTOS DE INVESTIGACION Y DESARROLLO TECNOLOGICO POR UN IMPORTE DE 225.20 MILLONES DE PESOS. FONDO EN PROCESO DE CIERRE.</t>
  </si>
  <si>
    <t>APORTACIÓN INICIAL:   MONTO: $2,000,000.00   FECHA: 20/12/2007
OBSERVACIONES: FONDO DE COOPERACION INTERNACIONAL EN CIENCIA Y TECNOLOGIA UE-MEXICO EN EL MONTO DE EGRESOS ACUMULADOS SE INCLUYE EL REEMBOLSO A LA COMISIÓN EUROPEA DE RECURSOS NO APLICADOS EN EL PROGRAMA POR LA CANTIDAD DE 237,149.71 EUROS EQUIVALENTES A $4,217,094.80. LA INFORMACIÓN SE REPORTA EN BASE A LAS CIFRAS QUE REFLEJAN LOS ESTADOS FINANCIEROS AL CIERRE DEL MES DE JUNIO DE 2013.</t>
  </si>
  <si>
    <t>APORTACIÓN INICIAL:   MONTO: $207,725,000.00   FECHA: 23/09/2008
OBSERVACIONES: SE PRESENTAN EN EL CUMPLIMIENTO DE LA MISIÓN CIFRAS ACUMULADAS EN MILLONES DE PESOS. DERIVADO DE LAS DIFERENCIAS DETECTADAS POR LA AUDITORIA SUPERIOR DE LA FEDERACION EN LA CLASIFICACIÓN DE LOS RUBROS EN LA REVISION QUE ACTUALMENTE SE PRACTICA AL FONDO CORRESPONDIENTE AL EJERCICIO 2010, SE DETERMINO QUE A PARTIR DEL PRESENTE INFORME SE REPORTARAN LAS CIFRAS REGISTRADAS EN LOS ESTADOS FINANCIEROS EMITIDOS POR LA INSTITUCION FIDUCIARIA Y NO CON BASE EN EL FLUJO DE EFECTIVO QUE REFLEJAN LOS MOVIMIENTOS DE LOS ESTADOS DE CUENTA BANCARIOS QUE LA FIDUCIARIA EMITE. LO ANTERIOR HA SIDO POSIBLE DEBIDO A LAS GESTIONES REALIZADAS POR LOS SECRETARIOS TECNICO Y ADMINISTRATIVO PARA QUE LA INSTITUCION FIDUCIARIA ANTICIPE LOS PLAZOS DE EMISION Y ENTREGA DE LOS ESTADOS FINANCIEROS AL SECRETARIO ADMINISTRATIVO Y AL FIDEICOMITENTE PARA DAR CUMPLIMIENTO AL PRESENTE INFORME. LA INFORMACIÓN SE REPORTA EN BASE A LAS CIFRAS QUE REFLEJAN LOS ESTADOS FINANCIEROS DEL FONDO AL CIERRE DEL MES DE SEPTIEMBRE DE 2013 LOS CUALES FUERON PROPORCIONADOS POR LA SECRETARÍA ADMINISTRATIVA DEL FONDO. CON BASE EN EL REQUERIMIENTO QUE HIZO LA SHCP CON RESPECTO A LOS ESTADOS FINANCIEROS DE ESTE FONDO EN QUE SE MANIFIESTAEN LOS INGRESOS Y EGRESOS, SE ANEXA EN ARCHIVO EL OFICIO NO. H400/401/2011 MEDIANTE EL CUAL EL CONACYT, EN CALIDAD DE FIDEICOMITENTE EN ESTE FIDEICOMISO, HA SOLICITADO AL ÁREA FIDUCIARIA DE BANOBRAS, S.N.C., LA ELABORACIÓN DEL DOCUMENTO CORRESPONDIENTE".</t>
  </si>
  <si>
    <t>APORTACIÓN INICIAL:   MONTO: $37,760,000.00   FECHA: 23/09/2008
OBSERVACIONES: EN EL SALDO INICIAL SE INCLUYE LA CUENTA DE CHEQUES PARA GASTOS OPERATIVOS DERIVADO DE LAS DIFERENCIAS DETECTADAS POR LA AUDITORIA SUPERIOR DE LA FEDERACION EN LA CLASIFICACIÓN DE LOS RUBROS EN LA REVISION QUE ACTUALMENTE SE PRACTICA AL FONDO CORRESPONDIENTE AL EJERCICIO 2010, SE DETERMINO QUE A PARTIR DEL PRESENTE INFORME SE REPORTARAN LAS CIFRAS REGISTRADAS EN LOS ESTADOS FINANCIEROS EMITIDOS POR LA INSTITUCION FIDUCIARIA Y NO CON BASE EN EL FLUJO DE EFECTIVO QUE REFLEJAN LOS MOVIMIENTOS DE LOS ESTADOS DE CUENTA BANCARIOS QUE LA FIDUCIARIA EMITE. LO ANTERIOR HA SIDO POSIBLE DEBIDO A LAS GESTIONES REALIZADAS POR LOS SECRETARIOS TECNICO Y ADMINISTRATIVO PARA QUE LA INSTITUCION FIDUCIARIA ANTICIPE LOS PLAZOS DE EMISION Y ENTREGA DE LOS ESTADOS FINANCIEROS AL SECRETARIO ADMINISTRATIVO Y AL FIDEICOMITENTE PARA DAR CUMPLIMIENTO AL PRESENTE INFORME. LA INFORMACIÓN SE REPORTA EN BASE A LAS CIFRAS QUE REFLEJAN LOS ESTADOS FINANCIEROS DEL FONDO AL CIERRE DEL MES DE SEPTIEMBRE DE 2013 LOS CUALES FUERON PROPORCIONADOS POR LA SECRETARÍA ADMINISTRATIVA DEL FONDO. CON BASE EN EL REQUERIMIENTO QUE HIZO LA SHCP CON RESPECTO A LOS ESTADOS FINANCIEROS DE ESTE FONDO EN QUE SE MANIFIESTAEN LOS INGRESOS Y EGRESOS, SE ANEXA EN ARCHIVO EL OFICIO NO. H400/401/2011 MEDIANTE EL CUAL EL CONACYT, EN CALIDAD DE FIDEICOMITENTE EN ESTE FIDEICOMISO, HA SOLICITADO AL ÁREA FIDUCIARIA DE BANOBRAS, S.N.C., LA ELABORACIÓN DEL DOCUMENTO CORRESPONDIENTE".</t>
  </si>
  <si>
    <t>APORTACIÓN INICIAL:   MONTO: $2,800,000.00   FECHA: 02/12/2008
OBSERVACIONES: FONDO SECTORIAL EN INVESTIGACIÓN Y DESARROLLO E INNOVACIÓN TECNOLÓGICA EN TURISMO (SECTUR) POR LO QUE RESPECTA A LA INFORMACIÒN PRESENTADA EN INDICADOR ESTA SE PRESENTA CON CIFRAS ACUMULADAS. LA INFORMACIÓN SE REPORTA EN BASE A LAS CIFRAS QUE REFLEJAN LOS ESTADOS DE CUENTA BANCARIOS DEL FONDO AL CIERRE DEL MES DE SEPTIEMBRE Y CUENTA OPERATIVA AL MES DE JULIO DE 2013.</t>
  </si>
  <si>
    <t>APORTACIÓN INICIAL:   MONTO: $50,000,000.00   FECHA: 19/02/2009
OBSERVACIONES: POR LO QUE RESPECTA A LA INFORMACIÒN PRESENTADA EN INDICADOR SE PRESENTA CON CIFRAS ACUMULADAS. LA INFORMACIÓN SE REPORTA EN BASE A LAS CIFRAS QUE REFLEJAN LOS ESTADOS FINANCIEROS DEL FONDO AL CIERRE DEL MES DE SEPTIEMBRE DE 2013.</t>
  </si>
  <si>
    <t>DESTINO: APOYOS PARA LA INVESTIGACION CIENTIFICA Y TECNOLOGICA (8 PROYECTOS CONVOCATORIAS 2011 Y 2012), HONORARIOS FIDUCIARIOS, PAGO DESPACHO CONTABLE Y GASTOS DE OPERACIÓN. CONVOCATORIA 2013-1 PROPUESTAS EN EVALUACION EN ESPERA DE RESULTADOS.
CUMPLIMIENTO DE LA MISIÓN:
DURANTE EL PERIODO QUE SE INFORMA HAN APORTADO 8 MILLONES DE PESOS Y SE ESTÁ EN PROCESO DE EVALUACION DE PROPUESTAS DE LA CONVOCATORIA 2013-1. CIFRAS A SEPTIEMBRE DE 2013.</t>
  </si>
  <si>
    <t>APORTACIÓN INICIAL:   MONTO: $50,000,000.00   FECHA: 31/12/2009
OBSERVACIONES: LA INFORMACIÓN SE REPORTA EN BASE A LAS CIFRAS QUE REFLEJAN LOS ESTADOS FINANCIEROS DEL FONDO AL CIERRE DEL MES DE SEPTIEMBRE DE 2013.</t>
  </si>
  <si>
    <t>DESTINO: OTORGAMIENTO DE APOYOS Y FINANCIAMIENTOS PARA LA REALIZACIÓN DE INVESTIGACIONES CIENTÍFICAS Y TECNOLÓGICAS A LOS DISTINTOS SUJETOS DE APOYO QUE SEAN ELEGIDOS MEDIANTE CONCURSO BAJO LAS MODALIDADES QUE DETERMINE EL COMITÉ TÉCNICO Y DE ADMINISTRACIÓN
CUMPLIMIENTO DE LA MISIÓN:
DURANTE EL PERIODO QUE SE INFORMA SE HAN APORTADO $144,792,041.05 PARA EL DESARROLLO DE PROYECTOS. DE IGUAL FORMA, SE HAN LLEVADO A CABO DEOLUCIONES DE RECURSOS POR $7,383,839.74. CIFRAS A SEPTIEMBRE DE 2013.</t>
  </si>
  <si>
    <t>APORTACIÓN INICIAL:   MONTO: $139,286,812.00   FECHA: 27/09/2010
OBSERVACIONES: LA INFORMACIÓN SE REPORTA EN BASE A LAS CIFRAS QUE REFLEJAN LOS ESTADOS FINANCIEROS DEL FONDO AL CIERRE DEL MES DE SEPTIEMBRE DE 2013.</t>
  </si>
  <si>
    <t>APORTACIÓN INICIAL:   MONTO: $5,000,000.00   FECHA: 16/11/2011
OBSERVACIONES: FONDO SECTOR INIFED-CONACYT POR LO QUE RESPECTA AL REPORTE DE CUMPLIMIENTO DE LA MISION Y FINES EL FIDEICOMISO SE ENCUENTRA EN PROCESO DE AUTORIZAR CONVOCATORIAS DE PROYECTOS. LA INFORMACIÓN SE REPORTA EN BASE A LAS CIFRAS QUE REFLEJAN LOS ESTADOS FINANCIEROS DEL FONDO AL CIERRE DEL MES DE SEPTIEMBRE DE 2013.</t>
  </si>
  <si>
    <t>DESTINO: PARA FINANCIAR O COMPLEMENTAR FINANCIAMIENTO DE PROYECTOS ESPECÍFICOS DE INVESTIGACIÓN, LA CREACIÓN Y MANTENIMIENTO DE INSTALACIONES DE INVESTIGACIÓN ASÍ COMO SU EQUIPAMIENTO, EL SUMINISTRO DE MATERIALES, EL OTORGAMIENTO DE BECAS Y FORMACIÓN DE RECURSOS HUMANOS ESPECIALIZADOS, EL OTORGAMIENTO DE INCENTIVOS EXTRAORDINARIOS AL PERSONAL DE EL FIDEICOMITENTE QUE PARTICIPE EN EL DESARROLLO DE LOS PROYECTOS DE INVESTIGACIÓN CIENTÍFICA Y TECNOLÓGICA Y/O DE INNOVACIÓN, EN LOS TÉRMINOS QUE EL FIDEICOMITENTE TENGA APROBADOS PARA EL EFECTO POR SU ÓRGANO DE GOBIERNO, OTROS PROPÓSITOS DIRECTAMENTE VINCULADOS PARA PROYECTOS CIENTÍFICOS O TECNOLÓGICOS APROBADOS Y PARA FINANCIAR LA CONTRATACIÓN DE PERSONAL POR TIEMPO DETERMINADO PARA PROYECTOS CIENTÍFICOS, TECNOLÓGICOS Y/O DE INNOVACIÓN.
CUMPLIMIENTO DE LA MISIÓN:
EN ESTE TRIMESTRE SE GENERARON UNICAMENTE PRODUCTOS FINANCIEROS POR EL PATRIMONIO INVERTIDO EN LA INSTITUCION BANCARIA Y SE EFECTUO EL PAGO DEL IMPUESTO SOBRE LA RENTA RETENIDO DEL INCENTIVO OTORGADO, ASI MISMO SE ESPERA QUE SE PUEDA LLEVAR A CABO PROYECTOS DE INVESTIGACION, DESARROLLO TECNOLOGICO, POSGRADO E INNOVACION, INCLUYENDO PROYECTOS DE APOYO PARA EL FORTALECIMIENTO DE LA INFRAESTRUCTURA FISICA DE COMIMSA DE ACUERDO CON LAS REGLAS DE OPERACIÓN DEL FIDEICOMISO.</t>
  </si>
  <si>
    <t>APORTACIÓN INICIAL:   MONTO: $10,000,000.00   FECHA: 12/11/2010
OBSERVACIONES: EN ESTE TRIMESTRE SE GENERARON UNICAMENTE PRODUCTOS FINANCIEROS POR EL PATRIMONIO INVERTIDO EN LA INSTITUCION BANCARIA Y SE EFECTUO EL PAGO DEL IMPUESTO SOBRE LA RENTA RETENIDO DEL INCENTIVO OTORGADO.</t>
  </si>
  <si>
    <t>APORTACIÓN INICIAL:   MONTO: $11,027,528.68   FECHA: 28/10/2004
OBSERVACIONES: EL IMPORTE DE EGRESOS ACUMULADOS SE REFIERE A LOS MONTOS EROGADOS PARA PROYECTOS APOYADOS EN EL PERIODO ENERO A SEPTIEMBRE DE 2013</t>
  </si>
  <si>
    <t>INSTITUTO NACIONAL DE ASTROFÍSICA, ÓPTICA Y ELECTRÓNICA</t>
  </si>
  <si>
    <t>DESTINO: SE DESTINA PARA PROYECTOS DE INVESTIGACIÓN CIENTÍFICA Y TECNOLÓGICA E INFRAESTRUCTURA, QUE CONLLEVA A LA FORMACIÓN DE RECURSOS HUMANOS ESPECIALIZADOS, EQUIPAMIENTO Y SUMINISTRO DE MATERIALES.
CUMPLIMIENTO DE LA MISIÓN:
DESTINAR RECURSOS PARA PROYECTOS ESPECÍFICOS DE INVESTIGACIÓN, ASÍ COMO CUBRIR LOS GASTOS OCASIONADOS POR LA CREACIÓN Y MANTENIMIENTO DE INSTALACIONES DE EQUIPO CIENTÍFICO PARA INVESTIGACIÓN.</t>
  </si>
  <si>
    <t>APORTACIÓN INICIAL:   MONTO: $5,355,000.00   FECHA: 21/12/2000
OBSERVACIONES: 1.- EL 24 DE SEPTIEMBRE SE DISPUSO DE $ 7, 139,396.00 (SIETE MILLONES CIENTO TREINTA Y NUEVE MIL TRESCIENTOS NOVENTA Y SEIS PESOS 00/100 M.N.) COMO FINANCIAMIENTO PARA VARIOS PROYECTOS. 2.- SE GENERARON INTERESES BANCARIOS EN EL PERÍODO DE JULIO A SEPTIEMBRE DEL 2013, POR LA CANTIDAD DE $235,308.28 (DOSCIENTOS TREINTA Y CINCO MIL TRESCIENTOS OCHO PESOS 28/100 M.N.) 3.- COMISIONES BANCARIAS POR LA ADMINISTRACIÓN DE LA CUENTA DEL TERCER TRIMESTRE DEL 2013, POR UN IMPORTE DE $ 13,861.56 (TRECE MIL OCHOCIENTOS SESENTA Y UN PESOS 56/100 M.N.) 4.-ACTUALMENTE SE ESTÁN ANALIZANDO PROYECTOS CON NECESIDAD DE APOYO FINANCIERO.</t>
  </si>
  <si>
    <t>DESTINO: EL DESTINO DE LOS RECURSOS AL 3ER. TRIMESTRE FUE PARA LO SIGUIENTE: •MEDICION Y ANALISIS METOCEANICO DEL GOLFO DE MEXICO, ETAPA 2009-2013 POR EL IMPORTE DE $30,000,000.00 .FORTALECIMIENTO DE LA INFRAESTRUCTURA DE DIVERSAS AREAS, ASI COMO PARA PROYECTOS DE INVESTIGACION DEL CICESE POR EL IMPORTE DE $1,700,000.00 .APOYO A LOS PROYECTOS DE INVESTIGACION DEL GRUPO CANEK CON LA FINALIDAD DE APOYAR EL PROYECTO ESTUDIOS OCEANOGRAFICOS DEL PACIFICO MEXICANO Y GOLFO DE CALIFORNIA POR EL IMPORTE DE $1,000,000.00
CUMPLIMIENTO DE LA MISIÓN:
LOS APOYOS OTORGADOS POR EL FIDEICOMISO SE HAN OTORGADO CON LA FINALIDAD DE CUMPLIR CON LOS OBJETIVOS DE CADA UNO DE LOS PROYECTOS EN EL EJERCICIO EN OPERACIÓN.</t>
  </si>
  <si>
    <t>APORTACIÓN INICIAL:   MONTO: $8,232,521.89   FECHA: 01/02/2005
OBSERVACIONES: LA DISPONIBILIDAD FINAL DEL FIDEICOMISO, CORRESPONDE A LA SUMA DEL RESULTADO DE EJERCICIOS ANTERIORES MAS LOS INGRESOS POR RENDIMIENTOS Y APORTACIONES DE RECURSOS PROPIOS MENOS LOS HONORARIOS A LA FIDUCIARIA Y EL APOYO OTORGADO A PROYECTOS ESPECIFICOS AUTORIZADOS AL 3ER. TRIM DE 2013, RESULTANDO UNA DISPONIBILIDAD DE $96,629,022.80</t>
  </si>
  <si>
    <t>DESTINO: DE ACUERDO CON EL REGLAMENTO VIGENTE DE LA PRESTACIÓN DE FONDO DE AHORRO SE DESTINARÁ PARA EL OTORGAMIENTO DE PRÉSTAMOS Y RETIROS A LAS SOLICITUDES DE LOS EMPLEADOS INTERESADOS.
CUMPLIMIENTO DE LA MISIÓN:
SE OPERARON EL 100% DE LAS 277 OPERACIONES SOLICITADAS POR EL PERSONAL QUE PARTICIPA DEL FONDO DE AHORRO, ENTRE RETIROS Y PRÉSTAMOS PROCEDENTES EN TÉRMINOS DEL REGLAMENTO VIGENTE EN LA MATERIA. ASIMISMO SE ENTREGARON ESTADOS DE CUENTA INDIVIDUALES DE SALDOS E INTERESES EN CUENTA Y SE BRINDÓ ASESORÍA EN LA MATERIA A SOLICITUD DE LOS INTERESADOS.</t>
  </si>
  <si>
    <t>DESTINO: 1)APOYAR A LA UNIDAD HERMOSILLO Y A SUS 5 UNIDADES REGIONALES, 2)FORTALECER EL ÁREA DE DESARROLLO COMPETITIVO Y DE VINCULACIÓN, 3)APOYAR AL ALCANCE DE LAS METAS COMPROMETIDAS PARA EL EJERCICIO 2013. 4)APOYAR A PROYECTOS DE INFRAESTRUCTURA 5)APOYAR PUBLICACIONES POR MEDIO DE LA COORDINACIÓN DE INVESTIGACIÓN.
CUMPLIMIENTO DE LA MISIÓN:
1)SE APOYÓ A LA UNIDAD HERMOSILLO, 2)SE ESTÁ APOYANDO A PROYECTO DE INFRAESTRUCTURA</t>
  </si>
  <si>
    <t>APORTACIÓN INICIAL:   MONTO: $5,000,000.00   FECHA: 12/04/2002
OBSERVACIONES: EL CONACYT Y EL GOBIERNO DEL ESTADO DE AGUASCALIENTES SON FIDEICOMITENTES. LA INFORMACIÓN SE REPORTA EN BASE A LAS CIFRAS QUE REFLEJAN LOS ESTADOS FINANCIEROS AL CIERRE DEL MES DE SEPTIEMBRE DE 2013.</t>
  </si>
  <si>
    <t>DESTINO: APOYO PARA LA INVESTIGACION CIENTIFICA Y TECNOLOGICA DEL ESTADO DE BAJA CALIFORNIA NORTE
CUMPLIMIENTO DE LA MISIÓN:
DURANTE EL PERIODO QUE SE INFORMA HAN APORTADO 70 MILLONES DE PESOS Y SE HAN APROBADO 65.6 MILLONES DE PESOS PARA EL DESARROLLO DE PROYECTOS. CIFRAS A SEPTIEMBRE.</t>
  </si>
  <si>
    <t>APORTACIÓN INICIAL:   MONTO: $2,000,000.00   FECHA: 29/10/2001
OBSERVACIONES: EL CONACYT Y EL GOBIERNO DEL ESTADO DE BAJA CALIFORNIA SON FIDEICOMITENTES DEL FIDEICOMISO. LA INFORMACIÓN SE REPORTA EN BASE A LAS CIFRAS QUE REFLEJAN LOS ESTADOS FINANCIEROS DEL FONDO AL CIERRE DEL MES DE SEPTIEMBRE DE 2013.</t>
  </si>
  <si>
    <t>APORTACIÓN INICIAL:   MONTO: $8,000,000.00   FECHA: 01/03/2002
OBSERVACIONES: EL CONACYT Y EL GOBIERNO DEL ESTADO DE COAHUILA PARTICIPAN COMO FIDEICOMITENTES EN EL FONDO. LA INFORMACIÓN SE REPORTA EN BASE A LAS CIFRAS QUE REFLEJAN LOS ESTADOS FINANCIEROS DEL FONDO AL CIERRE DEL MES DE SEPTIEMBRE DE 2013.</t>
  </si>
  <si>
    <t>APORTACIÓN INICIAL:   MONTO: $2,000,000.00   FECHA: 07/03/2002
OBSERVACIONES: EL CONACYT Y EL GOBIERNO DEL ESTADO DE CHIAPAS PARTICIPAN COMO FIDEICOMITENTES DEL FONDO. LA INFORMACIÓN SE REPORTA CON BASE EN LAS CIFRAS QUE REFLEJAN LOS ESTADOS DE CUENTA BANCARIOS DEL FONDO AL CIERRE DEL MES DE SEPTIEMBRE DE 2013</t>
  </si>
  <si>
    <t>DESTINO: APOYO PARA LA INVESTIGACION CIENTIFICA Y TECNOLOGICA DEL ESTADO DE DURANGO
CUMPLIMIENTO DE LA MISIÓN:
DURANTE EL PERIODO QUE SE INFORMA HAN APORTADO 8 MILLONES DE PESOS Y SE HAN APROBADO 22´598,809 PESOS PARA EL DESARROLLO DE PROYECTOS. CIFRAS A SEPTIEMBRE.</t>
  </si>
  <si>
    <t>APORTACIÓN INICIAL:   MONTO: $3,000,000.00   FECHA: 07/03/2002
OBSERVACIONES: ESTADOS FINANCIEROS DICTAMINADOS AL 31 DE DICIEMBRE DE 2011 LA INFORMACIÓN SE REPORTA EN BASE A LAS CIFRAS QUE REFLEJAN LOS ESTADOS FINANCIEROS DEL FONDO AL CIERRE DEL MES DE SEPTIEMBRE DE 2013.</t>
  </si>
  <si>
    <t>APORTACIÓN INICIAL:   MONTO: $6,000,000.00   FECHA: 17/12/2001
OBSERVACIONES: EL CONACYT Y EL GOBIERNO DEL ESTADO PARTICIPAN COMO FIDEICOMITENTES DEL FONDO. LA INFORMACIÓN SE REPORTA EN BASE A LAS CIFRAS QUE REFLEJAN LOS ESTADOS FINANCIEROS DEL FONDO AL CIERRE DEL MES DE SEPTIEMBRE DE 2013.</t>
  </si>
  <si>
    <t>APORTACIÓN INICIAL:   MONTO: $2,000,000.00   FECHA: 17/12/2001
OBSERVACIONES: EL CONACYT Y EL GOBIERNO DEL ESTADO DE GUERRERO PARTICIPAN COMO FIDEICOMITENTES DEL FONDO. LA INFORMACIÓN SE REPORTA EN BASE A LAS CIFRAS QUE REFLEJAN LOS ESTADOS DE CUENTA BANCARIOS DEL FONDO AL CIERRE DEL MES DE SEPTIEMBRE DE 2013.</t>
  </si>
  <si>
    <t>DESTINO: APOYOS PARA LA INVESTIGACIÓN CIENTIFICA Y TECNOLOGICA DEL ESTADO DE HIDALGO
CUMPLIMIENTO DE LA MISIÓN:
DURANTE EL PERIODO QUE SE INFORMA HAN APORTADO $9,000,000 MILLONES DE PESOS Y SE HAN APROBADO $17,331,305 MILLONES DE PESOS PARA EL DESARROLLO DE PROYECTOS.</t>
  </si>
  <si>
    <t>APORTACIÓN INICIAL:   MONTO: $2,500,000.00   FECHA: 11/01/2002
OBSERVACIONES: EL CONACYT Y EL GOBIERNO DEL ESTADO DE HIDALGO PARTICIPAN COMO FIDEICOMITENTES EN EL FONDO. LA INFORMACIÓN SE REPORTA EN BASE A LAS CIFRAS QUE REFLEJAN LOS ESTADOS FINANCIEROS DEL FONDO AL CIERRE DEL MES DE SEPTIEMBRE DE 2013.</t>
  </si>
  <si>
    <t>DESTINO: APOYOS PARA LA INVESTIGACION CIENTIFICA Y TENOLOGICA DEL ESTADO DE NUEVO LEON
CUMPLIMIENTO DE LA MISIÓN:
DURANTE EL PERIODO QUE SE INFORMA HAN APORTADO 25 MILLONES DE PESOS Y SE HAN APROBADO 0 MILLONES DE PESOS PARA EL DESARROLLO DE PROYECTOS. CIFRAS A SEPTIEMBRE.</t>
  </si>
  <si>
    <t>APORTACIÓN INICIAL:   MONTO: $8,847,952.20   FECHA: 01/03/2002
OBSERVACIONES: EL CONACYT Y EL GOBIERNO DEL ESTADO DE NUEVO LEON PARTICIPAN COMO FIDEICOMITENTES EN EL FONDO. LA INFORMACIÓN SE REPORTA EN BASE A LAS CIFRAS QUE REFLEJAN LOS ESTADOS FINANCIERO DEL FONDO AL CIERRE DEL MES DE SEPTIEMBRE DE 2013.</t>
  </si>
  <si>
    <t>APORTACIÓN INICIAL:   MONTO: $2,000,000.00   FECHA: 11/01/2002
OBSERVACIONES: EL CONACYT Y EL GOBIERNO DEL ESTADO DE PUEBLA PARTICIPAN COMO FIDEICOMITENTES EN EL FONDO. LA INFORMACIÓN SE REPORTA EN BASE A LAS CIFRAS QUE REFLEJAN LOS ESTADOS DE CUENTA BANCARIOS DEL FONDO AL CIERRE DEL MES DE SEPTIEMBRE DE 2013.</t>
  </si>
  <si>
    <t>DESTINO: APOYOS A LA INVESTIGACION CIENTIFICA Y TECNOLOGICA DEL ESTADO DE QUINTANA ROO.
CUMPLIMIENTO DE LA MISIÓN:
DURANTE EL PERIODO 2013 QUE SE INFORMA HAN MINISTRADO $29´015,808.28 PESOS A PROYECTOS DE INVESTIGACION VIGENTES A LA FECHA.</t>
  </si>
  <si>
    <t>APORTACIÓN INICIAL:   MONTO: $3,000,000.00   FECHA: 14/12/2001
OBSERVACIONES: EL CONACYT Y EL GOBIERNO DEL ESTADO DE QUINTANA ROO PARTICIPAN COMO FIDEICOMITENTES DEL FONDO. LA INFORMACIÓN SE REPORTA EN BASE A LAS CIFRAS QUE REFLEJAN LOS ESTADOS FINANCIEROS DEL FONDO AL CIERRE DEL MES DE SEPTIEMBRE DE 2013.</t>
  </si>
  <si>
    <t>DESTINO: APOYOS PARA LA INVESTIGACION CIENTIFICA Y TECNOLOGICA DL ESTADO DE SAN LUIS POTOSI
CUMPLIMIENTO DE LA MISIÓN:
DURANTE EL PERIODO QUE SE INFORMA SE HAN APORTADO 15 MILLONES DE PESOS DEL GOBIERNO DEL ESTADO DE SAN LUIS POTOSÍ.</t>
  </si>
  <si>
    <t>APORTACIÓN INICIAL:   MONTO: $6,000,000.00   FECHA: 01/03/2002
OBSERVACIONES: EL CONACYT Y EL GOBIERNO DEL ESTADO DE SAN LUIS POTOSI PARTICIPAN COMO FIDEICOMITENTES DEL FONDO. LA INFORMACIÓN SE REPORTA EN BASE A LAS CIFRAS QUE REFLEJAN LOS ESTADOS FINANCIEROS DEL FONDO AL CIERRE DEL MES DE SEPTIEMBRE DE 2013</t>
  </si>
  <si>
    <t>APORTACIÓN INICIAL:   MONTO: $2,000,000.00   FECHA: 02/04/2002
OBSERVACIONES: EL CONACYT Y EL GOBIERNO DEL ESTADO DE SONORA PARTICIPAN COMO FIDEICOMITENTES EN EL FONDO. LA INFORMACIÓN SE REPORTA EN BASE A LAS CIFRAS QUE REFLEJAN LOS ESTADOS FINANCIEROS DEL FONDO AL CIERRE DEL MES DE SEPTIEMBRE DE 2013.</t>
  </si>
  <si>
    <t>DESTINO: EN EL MES DE SEPTIEMBRE CERRO UNA CONVOCATORIA POR 10,878,600.00 LOS PROYECTOS QUE SE APRUEBEN SERAN CUBIERTOS CON ESTE RECURSO ASI COMO UNA APORTACION ESTATAL.
CUMPLIMIENTO DE LA MISIÓN:
SE HAN MINISTRADO EN EL EJERCICIO 23,526,197.24 DE PROYECTOS DE DIVERSAS CONVOCATORIAS,</t>
  </si>
  <si>
    <t>APORTACIÓN INICIAL:   MONTO: $3,500,000.00   FECHA: 19/12/2001
OBSERVACIONES: EL CONACYT Y EL GOBIERNO DEL ESTADO DE TAMAULIPAS PARTICIPAN COMO FIDEICOMITENTES EN EL FONDO. LA INFORMACIÓN SE REPORTA EN BASE A LAS CIFRAS QUE REFLEJAN LOS ESTADOS FINANCIEROS DEL FONDO AL CIERRE DEL MES DE SEPTIEMBRE DE 2013</t>
  </si>
  <si>
    <t>APORTACIÓN INICIAL:   MONTO: $2,000,000.00   FECHA: 11/01/2002
OBSERVACIONES: EL CONACYT Y EL GOBIERNO DEL ESTADO DE TLAXCALA PARTICIPAN COMO FIDEICOMITENTES EN EL FONDO. LA INFORMACIÓN SE REPORTA EN BASE A LAS CIFRAS QUE REFLEJAN LOS ESTADOS DE CUENTA BANCARIOS DEL FONDO AL CIERRE DEL MES DE SEPTIEMBRE Y CUENTA OPERATIVA AL MES DE MAYO DE 2013.</t>
  </si>
  <si>
    <t>DESTINO: APOYOS PARA LA INVESTIGACION CIENTIFICA Y TECNOLOGICA DEL ESTADO (O SECTOR, EN SU CASO) DE ZACATECAS $7'104,533.48, GASTOS OPERATIVOS DEL FONDO $ 141,549.85
CUMPLIMIENTO DE LA MISIÓN:
SE INFORMA QUE SOLO SE HAN LLEVADO A CABO 3 REUNIONES ORDINARIAS PARA LA REVISIÓN Y EVALUACIÓN DE PROYECTOS PARTICIPANTES EN CONVOCATORIAS, ASÍ COMO PARA LA PROPUESTA DE FINIQUITOS.</t>
  </si>
  <si>
    <t>APORTACIÓN INICIAL:   MONTO: $3,000,000.00   FECHA: 02/04/2002
OBSERVACIONES: EL CONACYT Y EL GOBIERNO DEL ESTADO DE ZACATECAS PARTICIPAN COMO FIDEICOMITENTES EN EL FONDO. LA INFORMACIÓN SE REPORTA EN BASE A LAS CIFRAS QUE REFLEJAN LOS ESTADOS FINANCIEROS DEL FONDO AL CIERRE DEL MES DE SEPTIEMBRE DE 2013.</t>
  </si>
  <si>
    <t>APORTACIÓN INICIAL:   MONTO: $7,300,000.00   FECHA: 24/07/2002
OBSERVACIONES: EL CONACYT Y EL GOBIERNO DEL ESTADO DE NAYARIT PARTICIPAN COMO FIDEICOMITENTES EN EL FONDO. LA INFORMACIÓN SE REPORTA EN BASE A LAS CIFRAS QUE REFLEJAN LOS ESTADOS DE CUENTA BANCARIOS DEL FONDO AL CIERRE DEL MES DE SEPTIEMBRE DE 2013</t>
  </si>
  <si>
    <t>APORTACIÓN INICIAL:   MONTO: $1,500,000.00   FECHA: 24/07/2002
OBSERVACIONES: EL CONACYT Y EL GOBIERNO DEL ESTADO PARTICIPAN COMO FIDEICOMITENTES DEL FONDO. LA INFORMACIÓN SE REPORTA EN BASE A LAS CIFRAS QUE REFLEJAN LOS ESTADOS DE CUENTA BANCARIOS DEL FONDO AL CIERRE DEL MES DE SEPTIEMBRE DE 2013.</t>
  </si>
  <si>
    <t>APORTACIÓN INICIAL:   MONTO: $6,600,000.00   FECHA: 27/08/2002
OBSERVACIONES: EL CONACYT Y EL GOBIERNO DEL ESTADO DE TABASCO PARTICIPAN COMO FIDEICOMITENTES EN EL FONDO. LA INFORMACIÓN SE REPORTA EN BASE A LAS CIFRAS QUE REFLEJAN LOS ESTADOS DE CUENTA BANCARIOS AL CIERRE DEL MES DE SEPTIEMBRE DE 2013.</t>
  </si>
  <si>
    <t>APORTACIÓN INICIAL:   MONTO: $3,000,000.00   FECHA: 24/10/2002
OBSERVACIONES: EL CONACYT Y EL GOBIERNO DEL ESTADO DE YUCATAN PARTICIPAN COMO FIDEICOMITENTES EN EL FONDO. LA INFORMACIÓN SE REPORTA CON BASE A LAS CIFRAS QUE REFLEJAN LOS ESTADOS DE CUENTA BANCARIOS DEL FONDO AL CIERRE DEL MES DE SEPTIEMBRE DE 2013.</t>
  </si>
  <si>
    <t>APORTACIÓN INICIAL:   MONTO: $2,000,000.00   FECHA: 25/11/2002
OBSERVACIONES: EL CONACYT Y EL GOBIERNO DEL ESTADO DE MORELOS PARTICIPAN COMO FIDEICOMITENTES EN EL FONDO. LA INFORMACIÓN SE REPORTA EN BASE A LAS CIFRAS QUE REFLEJAN LOS ESTADOS FINANCIEROS DEL FONDO AL CIERRE DEL MES DE SEPTIEMBRE DE 2013.</t>
  </si>
  <si>
    <t>APORTACIÓN INICIAL:   MONTO: $5,000,000.00   FECHA: 10/12/2002
OBSERVACIONES: EL CONACYT Y EL GOBIERNO DEL ESTADO DE MICHOACAN PARTICIPAN COMO FIDEICOMITENTES EN EL FONDO. LA INFORMACIÓN SE REPORTA EN BASE A LAS CIFRAS QUE REFLEJAN LOS ESTADOS FINANCIEROS DEL FONDO AL CIERRE DEL MES DE SEPTIEMBRE DE 2013.</t>
  </si>
  <si>
    <t>DESTINO: "LOS EGRESOS ACUMULADOS SE INTEGRAN POR: MINISTRADO A PROYECTOS $ 35,789,029.13 GASTOS DE OPERACIÓN $ 408,343.54, ESTE IMPORTE INCLUYE $ 8,587.00 PASIVO CREADO EN EJERCICIO ANTERIOR DE IMPUESTOS POR PAGAR (NO INCLUYE HONORARIOS AL FIDUCIARIO NI COMISIONES BANCO)"
CUMPLIMIENTO DE LA MISIÓN:
DURANTE EL PERIODO QUE SE INFORMA HAY APORTACIONES POR $ 84,400,000.00, Y NO SE HA EMITIDO CONVOCATORIA PARA 2013. CIFRAS A SEPTIEMBRE.</t>
  </si>
  <si>
    <t>APORTACIÓN INICIAL:   MONTO: $5,000,000.00   FECHA: 16/12/2002
OBSERVACIONES: EL CONACYT Y EL GOBIERNO DEL ESTADO DE QUERÉTARO PARTICIPAN COMO FIDECOMITENTES DEL FONDO. LA INFORMACIÓN SE REPORTA EN BASE A LAS CIFRAS QUE REFLEJAN LOS ESTADOS FINANCIEROS DEL FONDO AL CIERRE DEL MES DE SEPTIEMBRE DE 2013.</t>
  </si>
  <si>
    <t>APORTACIÓN INICIAL:   MONTO: $1,000,000.00   FECHA: 06/06/2003
OBSERVACIONES: EL CONACYT Y EL GOBIERNO DEL ESTADO DE JALISCO PARTICIPAN COMO FIDEICOMITENTES EN EL FONDO. LA INFORMACIÓN SE REPORTA EN BASE A LAS CIFRAS QUE REFLEJAN LOS ESTADOS FINANCIEROS DEL FONDO AL CIERRE DEL MES DE SEPTIEMBRE DE 2013.</t>
  </si>
  <si>
    <t>APORTACIÓN INICIAL:   MONTO: $2,200,000.00   FECHA: 19/12/2002
OBSERVACIONES: EL CONACYT Y EL GOBIERNO DEL ESTADO DE CAMPECHE PARTICIPAN COMO FIDEICOMITENTES EN EL FONDO. LA INFORMACIÓN SE REPORTA EN BASE A LAS CIFRAS QUE REFLEJAN LOS ESTADOS DE CUENTA BANCARIOS DEL FONDO AL CIERRE DEL MES DE SEPTIEMBRE 2013.</t>
  </si>
  <si>
    <t>DESTINO: APOYOS PARA LA INVESTIGACION CIENTIFICA Y TECNOLOGICA DEL ESTADO DE COLIMA
CUMPLIMIENTO DE LA MISIÓN:
DURANTE EL PERIODO QUE SE INFORMA SE ASIGNARON RECURSOS A SUJETOS DE APOYO POR UN TOTAL DE $19,000,000 Y SE MINISTRARON RECURSOS POR UN TOTAL DE $13,600,000.00 A PROYECTOS VIGENTES EN EL FOMIX.</t>
  </si>
  <si>
    <t>APORTACIÓN INICIAL:   MONTO: $3,000,000.00   FECHA: 16/10/2003
OBSERVACIONES: EL CONACYT Y EL GOBIERNO DEL ESTADO DE COLIMA PARTICIPAN COMO FIDEICOMITENTES EN EL FONDO. LA INFORMACIÓN SE REPORTA EN BASE A LAS CIFRAS QUE REFLEJAN LOS ESTADOS FINANCIEROS DEL FONDO AL CIERRE DEL MES DE SEPTIEMBRE DE 2013.</t>
  </si>
  <si>
    <t>APORTACIÓN INICIAL:   MONTO: $5,000,000.00   FECHA: 25/07/2003
OBSERVACIONES: EL CONACYT Y EL GOBIERNO MUNICIPAL DE CIUDAD JUAREZ PARTICIPAN COMO FIDEICOMITENTES EN EL FONDO. LA INFORMACIÓN SE REPORTA EN BASE A LAS CIFRAS QUE REFLEJAN LOS ESTADOS DE CUENTA BANCARIOS DEL FONDO AL CIERRE DEL MES DE SEPTIEMBRE DE 2013 Y CUENTA OPERATIVA AL MES DE MARZO</t>
  </si>
  <si>
    <t>APORTACIÓN INICIAL:   MONTO: $5,000,000.00   FECHA: 25/02/2004
OBSERVACIONES: EL CONACYT Y EL GOBIERNO DEL ESTADO DE SINALOA PARTICIPAN COMO FIDEICOMITENTES EN EL FONDO. LA INFORMACIÓN SE REPORTA EN BASE A LAS CIFRAS QUE REFLEJAN LOS ESTADOS FINANCIEROS DEL FONDO AL CIERRE DEL MES DE SEPTIEMBRE DE 2013.</t>
  </si>
  <si>
    <t>APORTACIÓN INICIAL:   MONTO: $3,700,000.00   FECHA: 20/10/2004
OBSERVACIONES: EL CONACYT Y EL GOBIERNO DEL ESTADO DE MEXICO PARTICIPAN COMO FIDEICOMITENTES EN EL FONDO. LA INFORMACIÓN SE REPORTA EN BASE A LAS CIFRAS QUE REFLEJAN LOS ESTADOS DE CUENTA DEL FONDO AL CIERRE DEL MES DE SEPTIEMBRE DE 2013.</t>
  </si>
  <si>
    <t>APORTACIÓN INICIAL:   MONTO: $5,000,000.00   FECHA: 05/09/2005
OBSERVACIONES: EL CONACYT Y EL GOBIERNO DEL ESTADO DE CHIHUAHUA PARICIPAN COMO FIDEICOMITENTES EN EL FONDO. LA INFORMACIÓN SE REPORTA EN BASE A LAS CIFRAS QUE REFLEJAN LOS ESTADOS DE CUENTA BANCARIOS DEL FONDO AL CIERRE DEL MES DE SEPTIEMBRE Y CUENTA OPERATIVA AL MES DE JUNIO DE 2013.</t>
  </si>
  <si>
    <t>APORTACIÓN INICIAL:   MONTO: $25,000,000.00   FECHA: 27/09/2005
OBSERVACIONES: EL CONACYT Y EL GOBIERNO DEL ESTADO DE VERACRUZ PARTICIPAN COMO FIDEICOMITENTES EN EL FONDO. LA INFORMACIÓN SE REPORTA EN BASE A LAS CIFRAS QUE REFLEJAN LOS ESTADOS DE CUENTA BANCARIOS DEL FONDO AL CIERRE DEL MES DE SEPTIEMBRE DE 2013.</t>
  </si>
  <si>
    <t>APORTACIÓN INICIAL:   MONTO: $5,000,000.00   FECHA: 27/09/2005
OBSERVACIONES: EL CONACYT Y EL MUNICIPIO DE PUEBLA PARTICIPAN COMO FIDEICOMITENTES EN EL FONDO. LA INFORMACIÓN SE REPORTA EN BASE A LAS CIFRAS QUE REFLEJAN LOS ESTADOS FINANCIEROS DEL FONDO AL CIERRE DEL MES DE SEPTIEMBRE DE 2013</t>
  </si>
  <si>
    <t>APORTACIÓN INICIAL:   MONTO: $15,000,000.00   FECHA: 08/10/2007
OBSERVACIONES: EL CONACYT Y EL GOBIERNO DEL DISTRITO FEDERAL SON FIDEICOMITENTES. LA INFORMACIÓN SE REPORTA EN BASE A LAS CIFRAS QUE REFLEJAN LOS ESTADOS DE CUENTA BANCARIOS DEL FONDO AL CIERRE DEL MES DE SEPTIEMBRE DE 2013.</t>
  </si>
  <si>
    <t>APORTACIÓN INICIAL:   MONTO: $14,000,000.00   FECHA: 29/09/2008
OBSERVACIONES: FONDO MIXTO CONACYT - GOBIERNO DEL ESTADO DE OAXACA LA INFORMACIÓN SE REPORTA EN BASE A LAS CIFRAS QUE REFLEJAN LOS ESTADOS DE CUENTA BANCARIOS DEL FONDO AL CIERRE DEL MES DE SEPTIEMBRE DE 2013</t>
  </si>
  <si>
    <t>DESTINO: DE ACUERDO CON EL OBJETO DEL FIDEICOMISO FINANCIAR O COMPLEMENTAR FINANCIAMIENTO DE PROYECTOS ESPECIFICOS DE INVESTIGACION, DE DESARROLLO TECNOLOGICO Y DE INNOVACION, ASI COMO LA CREACION Y MANTENIMIENTO DE INSTALACIONES DE INVESTIGACION, SU EQUIPAMENTO, EL SUMINISTRO DE MATERIALES, EL OTORGAMIENTO DE BECAS Y FORMACION DE RECURSOS HUMANOS Y ESPECIALIZADOS, LA GENERACION DE PROPIEDAD INTELECTUAL Y DE INVERSION ASOCIADA PARA SU POTENCIAL EXPLOTACION COMERCIAL, LA CREACION Y APOYO DE LAS UNIDADES DE VINCULACION Y TRANSFERENCIA DEL CONOCIMIENTO, EL OTORGAMIENTO DE INCENTIVOS EXTRAORDINARIOS A LOS INVESTIGADORES DEL FIDEICOMITENTE QUE PARTICIPEN EN LOS PROYECTOS Y OTROS PROPOSITOS DIRECTAMENTE VINCULADOS PARA PROYECTOS CIENTIFICOS, TECNOLOGICOS O DE INNOVACION APROBADOS, ASI COMO LA CONTRATACION DE PERSONAL POR TIEMPO DETERMINADO PARA PROYECTOS CIENTIFICOS, TECNOLOGICOS O DE INNOVACION.
CUMPLIMIENTO DE LA MISIÓN:
LA SEDE INFOTEC AGUASCALIENTES SE ENCUENTRA EN CONSTRUCCIÓN EN SU ETAPA FINAL.</t>
  </si>
  <si>
    <t>APORTACIÓN INICIAL:   MONTO: $19,163,645.00   FECHA: 20/12/2012
OBSERVACIONES: INFORMACIÓN OBTENIDA DEL ESTADO DE CUENTA AL 30 DE SEPTIEMBRE DE 2013 EMITIDO POR LA FIDUCIARIA CI CASA DE BOLSA, S.A DE C.V.; ASICOMO DE LOS ESTADOS DE SITUACIÓN FINANCIERA DEL FIDEICMISO AL 30 DE SEPTIEMBRE DE 2013. EL PATRIMONIO NETO ES EL PATRIMONIO TOTAL MENOS INTERESES.</t>
  </si>
  <si>
    <t>DESTINO: LOS EGRESOS DEL TERCER TRIMESTRE DE 2013 ESTÁN INTEGRADOS POR: GASTOS DEL PERIODO, DEUDORES DIVERSOS, PAGO DE IMPUESTOS, ACTIVO FIJO, ACREEDORES DIVERSOS Y DEPRECIACIÓN DEL PERIODO A INFORMAR.
CUMPLIMIENTO DE LA MISIÓN:
SE HAN ADMINISTRADO LOS RECURSOS QUE SE GENERARON POR EL APROVECHAMIENTO DE LAS INSTALACIONES DEPORTIVAS DEL IMSS.</t>
  </si>
  <si>
    <t>APORTACIÓN INICIAL:   MONTO: $110,000.00   FECHA: 01/04/1991
OBSERVACIONES: EL SALDO FINAL DEL EJERCICIO 2012 REPORTADO EN EL CUARTO TRIMESTRE, FUERON CIFRAS PRELIMINARES. ES IMPORTANTE SEÑALAR QUE LA CIFRA REPORTADA EN ESTE TRIMESTRE COMO SALDO FINAL DEL EJERCICIO ANTERIOR, ES DEFINITIVA. LAS CIFRAS QUE SE PRESENTAN DEL MES DE SEPTIEMBRE SON PRELIMINARES, DEBIDO A QUE EL FIDEICOMISO AUN NO CUENTA CON LOS ESTADOS DE CUENTA EMITIDOS POR EL BANCO DEL BAJÍO.</t>
  </si>
  <si>
    <t>REPORTADO
ENERO - SEPTIEMBRE 2013</t>
  </si>
  <si>
    <t xml:space="preserve">APORTACIÓN INICIAL:   MONTO: $500,000.00   FECHA: 10/03/1994
OBSERVACIONES: </t>
  </si>
  <si>
    <t>ANEXO XVI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</si>
</sst>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2]* #,##0.00_-;\-[$€-2]* #,##0.00_-;_-[$€-2]* &quot;-&quot;??_-"/>
    <numFmt numFmtId="165" formatCode="#,##0.00_ ;[Red]\-#,##0.00\ "/>
  </numFmts>
  <fonts count="10">
    <font>
      <sz val="10"/>
      <name val="Arial"/>
    </font>
    <font>
      <sz val="10"/>
      <color indexed="8"/>
      <name val="Arial"/>
      <family val="2"/>
    </font>
    <font>
      <sz val="8"/>
      <name val="Arial"/>
      <family val="2"/>
    </font>
    <font>
      <sz val="8"/>
      <name val="Adobe Caslon Pro"/>
      <family val="1"/>
    </font>
    <font>
      <b/>
      <sz val="16"/>
      <color indexed="23"/>
      <name val="EurekaSans-Medium"/>
      <family val="3"/>
    </font>
    <font>
      <b/>
      <sz val="12"/>
      <color indexed="23"/>
      <name val="Soberana Titular"/>
      <family val="3"/>
    </font>
    <font>
      <sz val="12"/>
      <name val="Soberana Titular"/>
      <family val="3"/>
    </font>
    <font>
      <sz val="8"/>
      <name val="Soberana Sans"/>
      <family val="3"/>
    </font>
    <font>
      <sz val="8"/>
      <color indexed="9"/>
      <name val="Soberana Sans"/>
      <family val="3"/>
    </font>
    <font>
      <sz val="8"/>
      <color indexed="8"/>
      <name val="Soberana Sans"/>
      <family val="3"/>
    </font>
  </fonts>
  <fills count="10">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55"/>
        <bgColor indexed="64"/>
      </patternFill>
    </fill>
    <fill>
      <patternFill patternType="solid">
        <fgColor indexed="43"/>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style="thin">
        <color indexed="64"/>
      </left>
      <right/>
      <top style="thin">
        <color indexed="64"/>
      </top>
      <bottom/>
      <diagonal/>
    </border>
    <border>
      <left/>
      <right/>
      <top style="thin">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2">
    <xf numFmtId="0" fontId="0" fillId="0" borderId="0"/>
    <xf numFmtId="164" fontId="1" fillId="0" borderId="0" applyFont="0" applyFill="0" applyBorder="0" applyAlignment="0" applyProtection="0"/>
  </cellStyleXfs>
  <cellXfs count="72">
    <xf numFmtId="0" fontId="0" fillId="0" borderId="0" xfId="0"/>
    <xf numFmtId="0" fontId="3" fillId="0" borderId="0" xfId="0" applyFont="1" applyAlignment="1">
      <alignment horizontal="right" wrapText="1"/>
    </xf>
    <xf numFmtId="0" fontId="3" fillId="0" borderId="0" xfId="0" applyFont="1" applyAlignment="1">
      <alignment wrapText="1"/>
    </xf>
    <xf numFmtId="0" fontId="3" fillId="0" borderId="0" xfId="0" applyFont="1" applyAlignment="1">
      <alignment horizontal="center" wrapText="1"/>
    </xf>
    <xf numFmtId="4" fontId="3" fillId="0" borderId="0" xfId="0" applyNumberFormat="1" applyFont="1" applyAlignment="1">
      <alignment wrapText="1"/>
    </xf>
    <xf numFmtId="165" fontId="3" fillId="0" borderId="0" xfId="0" applyNumberFormat="1" applyFont="1" applyFill="1" applyAlignment="1">
      <alignment horizontal="right" wrapText="1"/>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3" fillId="0" borderId="2" xfId="0" applyFont="1" applyFill="1" applyBorder="1" applyAlignment="1">
      <alignment horizontal="right" vertical="top" wrapText="1"/>
    </xf>
    <xf numFmtId="0" fontId="3" fillId="0" borderId="4" xfId="0" applyFont="1" applyFill="1" applyBorder="1" applyAlignment="1">
      <alignment horizontal="right" vertical="top" wrapText="1"/>
    </xf>
    <xf numFmtId="0" fontId="3" fillId="0" borderId="0" xfId="0" applyFont="1" applyFill="1" applyBorder="1" applyAlignment="1">
      <alignment vertical="top" wrapText="1"/>
    </xf>
    <xf numFmtId="0" fontId="3" fillId="0" borderId="0" xfId="0" applyFont="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vertical="center"/>
    </xf>
    <xf numFmtId="0" fontId="0" fillId="0" borderId="0" xfId="0" applyNumberFormat="1" applyFont="1" applyFill="1" applyBorder="1" applyAlignment="1" applyProtection="1"/>
    <xf numFmtId="0" fontId="0" fillId="0" borderId="0" xfId="0" applyFill="1" applyAlignment="1">
      <alignment horizontal="center"/>
    </xf>
    <xf numFmtId="0" fontId="0" fillId="0" borderId="0" xfId="0" applyAlignment="1">
      <alignment horizontal="center"/>
    </xf>
    <xf numFmtId="0" fontId="0" fillId="0" borderId="0" xfId="0" applyFill="1"/>
    <xf numFmtId="0" fontId="3" fillId="0" borderId="2" xfId="0" applyFont="1" applyFill="1" applyBorder="1" applyAlignment="1">
      <alignment horizontal="right" vertical="center" wrapText="1"/>
    </xf>
    <xf numFmtId="1" fontId="3" fillId="0" borderId="1" xfId="0" applyNumberFormat="1" applyFont="1" applyFill="1" applyBorder="1" applyAlignment="1">
      <alignment vertical="center" wrapText="1"/>
    </xf>
    <xf numFmtId="0" fontId="3" fillId="0" borderId="0" xfId="0" applyFont="1" applyFill="1" applyBorder="1" applyAlignment="1">
      <alignment vertical="center"/>
    </xf>
    <xf numFmtId="0" fontId="3" fillId="2" borderId="2" xfId="0" applyFont="1" applyFill="1" applyBorder="1" applyAlignment="1">
      <alignment horizontal="right" vertical="center" wrapText="1"/>
    </xf>
    <xf numFmtId="1" fontId="3" fillId="2" borderId="1" xfId="0" applyNumberFormat="1" applyFont="1" applyFill="1" applyBorder="1" applyAlignment="1">
      <alignment vertical="center" wrapText="1"/>
    </xf>
    <xf numFmtId="0" fontId="3" fillId="2" borderId="0" xfId="0" applyFont="1" applyFill="1" applyBorder="1" applyAlignment="1">
      <alignment vertical="center"/>
    </xf>
    <xf numFmtId="0" fontId="3" fillId="3" borderId="2" xfId="0" applyFont="1" applyFill="1" applyBorder="1" applyAlignment="1">
      <alignment horizontal="left" vertical="center" wrapText="1"/>
    </xf>
    <xf numFmtId="1" fontId="3" fillId="3" borderId="1" xfId="0" applyNumberFormat="1" applyFont="1" applyFill="1" applyBorder="1" applyAlignment="1">
      <alignment horizontal="left" vertical="center" wrapText="1"/>
    </xf>
    <xf numFmtId="0" fontId="3" fillId="3" borderId="0" xfId="0" applyFont="1" applyFill="1" applyBorder="1" applyAlignment="1">
      <alignment horizontal="left" vertical="center"/>
    </xf>
    <xf numFmtId="0" fontId="3" fillId="5" borderId="6" xfId="0" applyFont="1" applyFill="1" applyBorder="1" applyAlignment="1">
      <alignment horizontal="left" vertical="center" wrapText="1"/>
    </xf>
    <xf numFmtId="1" fontId="3" fillId="5" borderId="7" xfId="0" applyNumberFormat="1" applyFont="1" applyFill="1" applyBorder="1" applyAlignment="1">
      <alignment horizontal="left" vertical="center" wrapText="1"/>
    </xf>
    <xf numFmtId="0" fontId="3" fillId="5" borderId="0" xfId="0" applyFont="1" applyFill="1" applyBorder="1" applyAlignment="1">
      <alignment horizontal="left" vertical="center"/>
    </xf>
    <xf numFmtId="0" fontId="3" fillId="4" borderId="5" xfId="0"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7" fillId="9" borderId="8" xfId="0" applyFont="1" applyFill="1" applyBorder="1" applyAlignment="1">
      <alignment horizontal="center" vertical="center" wrapText="1"/>
    </xf>
    <xf numFmtId="1" fontId="7" fillId="9" borderId="8" xfId="0" applyNumberFormat="1" applyFont="1" applyFill="1" applyBorder="1" applyAlignment="1">
      <alignment horizontal="center" vertical="center" wrapText="1"/>
    </xf>
    <xf numFmtId="4" fontId="7" fillId="9" borderId="8" xfId="0" applyNumberFormat="1"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10" xfId="0" applyFont="1" applyFill="1" applyBorder="1" applyAlignment="1">
      <alignment horizontal="left" vertical="center" wrapText="1"/>
    </xf>
    <xf numFmtId="1" fontId="7" fillId="6" borderId="10" xfId="0" applyNumberFormat="1" applyFont="1" applyFill="1" applyBorder="1" applyAlignment="1">
      <alignment horizontal="center" vertical="center" wrapText="1"/>
    </xf>
    <xf numFmtId="4" fontId="7" fillId="6" borderId="10" xfId="0" applyNumberFormat="1" applyFont="1" applyFill="1" applyBorder="1" applyAlignment="1">
      <alignment horizontal="left" vertical="center" wrapText="1"/>
    </xf>
    <xf numFmtId="4" fontId="7" fillId="6" borderId="10" xfId="0" applyNumberFormat="1" applyFont="1" applyFill="1" applyBorder="1" applyAlignment="1">
      <alignment horizontal="right" vertical="center" wrapText="1"/>
    </xf>
    <xf numFmtId="0" fontId="7" fillId="6" borderId="11" xfId="0" applyNumberFormat="1" applyFont="1" applyFill="1" applyBorder="1" applyAlignment="1">
      <alignment horizontal="left" vertical="center" wrapText="1"/>
    </xf>
    <xf numFmtId="0" fontId="7" fillId="7" borderId="10" xfId="0" applyFont="1" applyFill="1" applyBorder="1" applyAlignment="1">
      <alignment horizontal="center" vertical="center" wrapText="1"/>
    </xf>
    <xf numFmtId="0" fontId="7" fillId="7" borderId="10" xfId="0" applyFont="1" applyFill="1" applyBorder="1" applyAlignment="1">
      <alignment horizontal="left" vertical="center" wrapText="1"/>
    </xf>
    <xf numFmtId="1" fontId="7" fillId="7" borderId="10" xfId="0" applyNumberFormat="1" applyFont="1" applyFill="1" applyBorder="1" applyAlignment="1">
      <alignment horizontal="center" vertical="center" wrapText="1"/>
    </xf>
    <xf numFmtId="4" fontId="7" fillId="7" borderId="10" xfId="0" applyNumberFormat="1" applyFont="1" applyFill="1" applyBorder="1" applyAlignment="1">
      <alignment horizontal="left" vertical="center" wrapText="1"/>
    </xf>
    <xf numFmtId="0" fontId="7" fillId="7" borderId="11" xfId="0" applyNumberFormat="1" applyFont="1" applyFill="1" applyBorder="1" applyAlignment="1">
      <alignment horizontal="left" vertical="center" wrapText="1"/>
    </xf>
    <xf numFmtId="0" fontId="7" fillId="8" borderId="10" xfId="0" applyFont="1" applyFill="1" applyBorder="1" applyAlignment="1">
      <alignment horizontal="center" vertical="center" wrapText="1"/>
    </xf>
    <xf numFmtId="0" fontId="7" fillId="8" borderId="10" xfId="0" applyFont="1" applyFill="1" applyBorder="1" applyAlignment="1">
      <alignment horizontal="left" vertical="center" wrapText="1"/>
    </xf>
    <xf numFmtId="1" fontId="7" fillId="8" borderId="10" xfId="0" applyNumberFormat="1" applyFont="1" applyFill="1" applyBorder="1" applyAlignment="1">
      <alignment horizontal="center" vertical="center" wrapText="1"/>
    </xf>
    <xf numFmtId="4" fontId="7" fillId="8" borderId="10" xfId="0" applyNumberFormat="1" applyFont="1" applyFill="1" applyBorder="1" applyAlignment="1">
      <alignment horizontal="left" vertical="center" wrapText="1"/>
    </xf>
    <xf numFmtId="0" fontId="7" fillId="8" borderId="11" xfId="0" applyNumberFormat="1" applyFont="1" applyFill="1" applyBorder="1" applyAlignment="1">
      <alignment horizontal="left" vertical="center" wrapText="1"/>
    </xf>
    <xf numFmtId="0" fontId="8" fillId="0" borderId="8" xfId="0" applyFont="1" applyFill="1" applyBorder="1" applyAlignment="1">
      <alignment vertical="top" wrapText="1"/>
    </xf>
    <xf numFmtId="0" fontId="8" fillId="0" borderId="8" xfId="0" applyFont="1" applyFill="1" applyBorder="1" applyAlignment="1">
      <alignment horizontal="right" vertical="top" wrapText="1"/>
    </xf>
    <xf numFmtId="0" fontId="7" fillId="0" borderId="8" xfId="0" applyFont="1" applyFill="1" applyBorder="1" applyAlignment="1">
      <alignment horizontal="right" vertical="top" wrapText="1"/>
    </xf>
    <xf numFmtId="0" fontId="7" fillId="0" borderId="8" xfId="0" applyFont="1" applyFill="1" applyBorder="1" applyAlignment="1">
      <alignment vertical="top" wrapText="1"/>
    </xf>
    <xf numFmtId="13" fontId="7" fillId="0" borderId="8" xfId="0" applyNumberFormat="1" applyFont="1" applyFill="1" applyBorder="1" applyAlignment="1">
      <alignment horizontal="center" vertical="top" wrapText="1"/>
    </xf>
    <xf numFmtId="0" fontId="7" fillId="0" borderId="8" xfId="0" applyFont="1" applyFill="1" applyBorder="1" applyAlignment="1">
      <alignment horizontal="left" vertical="top" wrapText="1"/>
    </xf>
    <xf numFmtId="165" fontId="7" fillId="0" borderId="8" xfId="0" applyNumberFormat="1" applyFont="1" applyFill="1" applyBorder="1" applyAlignment="1">
      <alignment horizontal="right" vertical="top" wrapText="1"/>
    </xf>
    <xf numFmtId="4" fontId="9" fillId="0" borderId="8" xfId="0" applyNumberFormat="1" applyFont="1" applyFill="1" applyBorder="1" applyAlignment="1">
      <alignment horizontal="left" vertical="top" wrapText="1"/>
    </xf>
    <xf numFmtId="0" fontId="6" fillId="9" borderId="0" xfId="0" applyFont="1" applyFill="1" applyAlignment="1">
      <alignment horizontal="center" vertical="center" wrapText="1"/>
    </xf>
    <xf numFmtId="0" fontId="5" fillId="0" borderId="0" xfId="0" applyFont="1" applyFill="1" applyAlignment="1">
      <alignment horizontal="left" vertical="center" indent="10"/>
    </xf>
    <xf numFmtId="0" fontId="7" fillId="9" borderId="9" xfId="0" applyFont="1" applyFill="1" applyBorder="1" applyAlignment="1">
      <alignment horizontal="left" vertical="center" wrapText="1"/>
    </xf>
    <xf numFmtId="0" fontId="7" fillId="9" borderId="10" xfId="0" applyFont="1" applyFill="1" applyBorder="1" applyAlignment="1">
      <alignment horizontal="left" vertical="center" wrapText="1"/>
    </xf>
    <xf numFmtId="0" fontId="7" fillId="9" borderId="11" xfId="0" applyFont="1" applyFill="1" applyBorder="1" applyAlignment="1">
      <alignment horizontal="left" vertical="center"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8" borderId="9" xfId="0" applyFont="1" applyFill="1" applyBorder="1" applyAlignment="1">
      <alignment horizontal="left" vertical="center" wrapText="1" indent="2"/>
    </xf>
    <xf numFmtId="0" fontId="7" fillId="8" borderId="10" xfId="0" applyFont="1" applyFill="1" applyBorder="1" applyAlignment="1">
      <alignment horizontal="left" vertical="center" wrapText="1" indent="2"/>
    </xf>
    <xf numFmtId="0" fontId="7" fillId="7" borderId="9" xfId="0" applyFont="1" applyFill="1" applyBorder="1" applyAlignment="1">
      <alignment horizontal="left" vertical="center" wrapText="1" indent="1"/>
    </xf>
    <xf numFmtId="0" fontId="7" fillId="7" borderId="10" xfId="0" applyFont="1" applyFill="1" applyBorder="1" applyAlignment="1">
      <alignment horizontal="left" vertical="center" wrapText="1" indent="1"/>
    </xf>
    <xf numFmtId="0" fontId="7" fillId="6" borderId="9" xfId="0" applyFont="1" applyFill="1" applyBorder="1" applyAlignment="1">
      <alignment horizontal="left" vertical="center" wrapText="1"/>
    </xf>
    <xf numFmtId="0" fontId="7" fillId="6" borderId="10" xfId="0" applyFont="1" applyFill="1" applyBorder="1" applyAlignment="1">
      <alignment horizontal="left" vertical="center" wrapText="1"/>
    </xf>
  </cellXfs>
  <cellStyles count="2">
    <cellStyle name="Euro" xfId="1"/>
    <cellStyle name="Normal" xfId="0" builtinId="0"/>
  </cellStyles>
  <dxfs count="0"/>
  <tableStyles count="0" defaultTableStyle="TableStyleMedium9" defaultPivotStyle="PivotStyleLight16"/>
  <colors>
    <mruColors>
      <color rgb="FF339933"/>
      <color rgb="FF00CC66"/>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0</xdr:colOff>
      <xdr:row>4</xdr:row>
      <xdr:rowOff>304800</xdr:rowOff>
    </xdr:from>
    <xdr:to>
      <xdr:col>19</xdr:col>
      <xdr:colOff>0</xdr:colOff>
      <xdr:row>4</xdr:row>
      <xdr:rowOff>304800</xdr:rowOff>
    </xdr:to>
    <xdr:sp macro="" textlink="">
      <xdr:nvSpPr>
        <xdr:cNvPr id="9217" name="Line 1"/>
        <xdr:cNvSpPr>
          <a:spLocks noChangeShapeType="1"/>
        </xdr:cNvSpPr>
      </xdr:nvSpPr>
      <xdr:spPr bwMode="auto">
        <a:xfrm>
          <a:off x="18897600" y="1219200"/>
          <a:ext cx="3581400" cy="0"/>
        </a:xfrm>
        <a:prstGeom prst="line">
          <a:avLst/>
        </a:prstGeom>
        <a:noFill/>
        <a:ln w="19050">
          <a:solidFill>
            <a:schemeClr val="bg1">
              <a:lumMod val="75000"/>
            </a:schemeClr>
          </a:solidFill>
          <a:round/>
          <a:headEnd/>
          <a:tailEnd/>
        </a:ln>
      </xdr:spPr>
    </xdr:sp>
    <xdr:clientData/>
  </xdr:twoCellAnchor>
  <xdr:twoCellAnchor>
    <xdr:from>
      <xdr:col>21</xdr:col>
      <xdr:colOff>9525</xdr:colOff>
      <xdr:row>4</xdr:row>
      <xdr:rowOff>323849</xdr:rowOff>
    </xdr:from>
    <xdr:to>
      <xdr:col>21</xdr:col>
      <xdr:colOff>5019675</xdr:colOff>
      <xdr:row>4</xdr:row>
      <xdr:rowOff>333374</xdr:rowOff>
    </xdr:to>
    <xdr:sp macro="" textlink="">
      <xdr:nvSpPr>
        <xdr:cNvPr id="9220" name="Line 4"/>
        <xdr:cNvSpPr>
          <a:spLocks noChangeShapeType="1"/>
        </xdr:cNvSpPr>
      </xdr:nvSpPr>
      <xdr:spPr bwMode="auto">
        <a:xfrm>
          <a:off x="26717625" y="1819274"/>
          <a:ext cx="5010150" cy="9525"/>
        </a:xfrm>
        <a:prstGeom prst="line">
          <a:avLst/>
        </a:prstGeom>
        <a:noFill/>
        <a:ln w="19050">
          <a:solidFill>
            <a:schemeClr val="bg1">
              <a:lumMod val="75000"/>
            </a:schemeClr>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cp01\fies\Documents%20and%20Settings\alberto_lynn\Configuraci&#243;n%20local\Archivos%20temporales%20de%20Internet\OLK5\(2005-04-25)%20Actos%20jur&#237;dicos%20capturados%20(2)%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pcp01\fies\FIDEICOMISOS\BASES%20FIDEICOMISOS\BASES%202005\base%20pipp%202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den y consecutivo"/>
      <sheetName val="actos"/>
    </sheetNames>
    <sheetDataSet>
      <sheetData sheetId="0" refreshError="1">
        <row r="2">
          <cell r="A2">
            <v>700001200047</v>
          </cell>
          <cell r="B2">
            <v>666</v>
          </cell>
          <cell r="C2">
            <v>47</v>
          </cell>
        </row>
        <row r="3">
          <cell r="A3">
            <v>700002210104</v>
          </cell>
          <cell r="B3">
            <v>1</v>
          </cell>
          <cell r="C3">
            <v>104</v>
          </cell>
        </row>
        <row r="4">
          <cell r="A4">
            <v>700003100051</v>
          </cell>
          <cell r="B4">
            <v>667</v>
          </cell>
          <cell r="C4">
            <v>51</v>
          </cell>
        </row>
        <row r="5">
          <cell r="A5">
            <v>700006120376</v>
          </cell>
          <cell r="B5">
            <v>69</v>
          </cell>
          <cell r="C5">
            <v>376</v>
          </cell>
        </row>
        <row r="6">
          <cell r="A6">
            <v>700006200065</v>
          </cell>
          <cell r="B6">
            <v>679</v>
          </cell>
          <cell r="C6">
            <v>65</v>
          </cell>
        </row>
        <row r="7">
          <cell r="A7">
            <v>700006213166</v>
          </cell>
          <cell r="B7">
            <v>38</v>
          </cell>
          <cell r="C7">
            <v>166</v>
          </cell>
        </row>
        <row r="8">
          <cell r="A8">
            <v>700006213178</v>
          </cell>
          <cell r="B8">
            <v>410</v>
          </cell>
          <cell r="C8">
            <v>178</v>
          </cell>
        </row>
        <row r="9">
          <cell r="A9">
            <v>700006300136</v>
          </cell>
          <cell r="B9">
            <v>282</v>
          </cell>
          <cell r="C9">
            <v>136</v>
          </cell>
        </row>
        <row r="10">
          <cell r="A10">
            <v>700006410381</v>
          </cell>
          <cell r="B10">
            <v>99</v>
          </cell>
          <cell r="C10">
            <v>381</v>
          </cell>
        </row>
        <row r="11">
          <cell r="A11">
            <v>700006410382</v>
          </cell>
          <cell r="B11">
            <v>81</v>
          </cell>
          <cell r="C11">
            <v>382</v>
          </cell>
        </row>
        <row r="12">
          <cell r="A12">
            <v>700006410383</v>
          </cell>
          <cell r="B12">
            <v>82</v>
          </cell>
          <cell r="C12">
            <v>383</v>
          </cell>
        </row>
        <row r="13">
          <cell r="A13">
            <v>700006410384</v>
          </cell>
          <cell r="B13">
            <v>90</v>
          </cell>
          <cell r="C13">
            <v>384</v>
          </cell>
        </row>
        <row r="14">
          <cell r="A14">
            <v>700006410385</v>
          </cell>
          <cell r="B14">
            <v>97</v>
          </cell>
          <cell r="C14">
            <v>385</v>
          </cell>
        </row>
        <row r="15">
          <cell r="A15">
            <v>700006410386</v>
          </cell>
          <cell r="B15">
            <v>96</v>
          </cell>
          <cell r="C15">
            <v>386</v>
          </cell>
        </row>
        <row r="16">
          <cell r="A16">
            <v>700006410387</v>
          </cell>
          <cell r="B16">
            <v>80</v>
          </cell>
          <cell r="C16">
            <v>387</v>
          </cell>
        </row>
        <row r="17">
          <cell r="A17">
            <v>700006410404</v>
          </cell>
          <cell r="B17">
            <v>70</v>
          </cell>
          <cell r="C17">
            <v>404</v>
          </cell>
        </row>
        <row r="18">
          <cell r="A18">
            <v>700006410405</v>
          </cell>
          <cell r="B18">
            <v>93</v>
          </cell>
          <cell r="C18">
            <v>405</v>
          </cell>
        </row>
        <row r="19">
          <cell r="A19">
            <v>700006810050</v>
          </cell>
          <cell r="B19">
            <v>7</v>
          </cell>
          <cell r="C19">
            <v>50</v>
          </cell>
        </row>
        <row r="20">
          <cell r="A20">
            <v>700006812413</v>
          </cell>
          <cell r="B20">
            <v>9</v>
          </cell>
          <cell r="C20">
            <v>413</v>
          </cell>
        </row>
        <row r="21">
          <cell r="A21">
            <v>700006900190</v>
          </cell>
          <cell r="B21">
            <v>674</v>
          </cell>
          <cell r="C21">
            <v>190</v>
          </cell>
        </row>
        <row r="22">
          <cell r="A22">
            <v>700007120240</v>
          </cell>
          <cell r="B22">
            <v>100</v>
          </cell>
          <cell r="C22">
            <v>240</v>
          </cell>
        </row>
        <row r="23">
          <cell r="A23">
            <v>700009200059</v>
          </cell>
          <cell r="B23">
            <v>130</v>
          </cell>
          <cell r="C23">
            <v>59</v>
          </cell>
        </row>
        <row r="24">
          <cell r="A24">
            <v>700009213341</v>
          </cell>
          <cell r="B24">
            <v>134</v>
          </cell>
          <cell r="C24">
            <v>341</v>
          </cell>
        </row>
        <row r="25">
          <cell r="A25">
            <v>700010200361</v>
          </cell>
          <cell r="B25">
            <v>223</v>
          </cell>
          <cell r="C25">
            <v>361</v>
          </cell>
        </row>
        <row r="26">
          <cell r="A26">
            <v>700010210258</v>
          </cell>
          <cell r="B26">
            <v>142</v>
          </cell>
          <cell r="C26">
            <v>258</v>
          </cell>
        </row>
        <row r="27">
          <cell r="A27">
            <v>700010211164</v>
          </cell>
          <cell r="B27">
            <v>29</v>
          </cell>
          <cell r="C27">
            <v>164</v>
          </cell>
        </row>
        <row r="28">
          <cell r="A28">
            <v>700010600141</v>
          </cell>
          <cell r="B28">
            <v>218</v>
          </cell>
          <cell r="C28">
            <v>141</v>
          </cell>
        </row>
        <row r="29">
          <cell r="A29">
            <v>700010600142</v>
          </cell>
          <cell r="B29">
            <v>219</v>
          </cell>
          <cell r="C29">
            <v>142</v>
          </cell>
        </row>
        <row r="30">
          <cell r="A30">
            <v>700010600143</v>
          </cell>
          <cell r="B30">
            <v>220</v>
          </cell>
          <cell r="C30">
            <v>143</v>
          </cell>
        </row>
        <row r="31">
          <cell r="A31">
            <v>700011112023</v>
          </cell>
          <cell r="B31">
            <v>278</v>
          </cell>
          <cell r="C31">
            <v>23</v>
          </cell>
        </row>
        <row r="32">
          <cell r="A32">
            <v>700011200225</v>
          </cell>
          <cell r="B32">
            <v>277</v>
          </cell>
          <cell r="C32">
            <v>225</v>
          </cell>
        </row>
        <row r="33">
          <cell r="A33">
            <v>700011200227</v>
          </cell>
          <cell r="B33">
            <v>345</v>
          </cell>
          <cell r="C33">
            <v>227</v>
          </cell>
        </row>
        <row r="34">
          <cell r="A34">
            <v>700011291029</v>
          </cell>
          <cell r="B34">
            <v>280</v>
          </cell>
          <cell r="C34">
            <v>29</v>
          </cell>
        </row>
        <row r="35">
          <cell r="A35">
            <v>700011300372</v>
          </cell>
          <cell r="B35">
            <v>286</v>
          </cell>
          <cell r="C35">
            <v>372</v>
          </cell>
        </row>
        <row r="36">
          <cell r="A36">
            <v>700012410418</v>
          </cell>
          <cell r="B36">
            <v>356</v>
          </cell>
          <cell r="C36">
            <v>418</v>
          </cell>
        </row>
        <row r="37">
          <cell r="A37">
            <v>700015400038</v>
          </cell>
          <cell r="B37">
            <v>366</v>
          </cell>
          <cell r="C37">
            <v>38</v>
          </cell>
        </row>
        <row r="38">
          <cell r="A38">
            <v>700020122319</v>
          </cell>
          <cell r="B38">
            <v>412</v>
          </cell>
          <cell r="C38">
            <v>319</v>
          </cell>
        </row>
        <row r="39">
          <cell r="A39">
            <v>700021211125</v>
          </cell>
          <cell r="B39">
            <v>422</v>
          </cell>
          <cell r="C39">
            <v>125</v>
          </cell>
        </row>
        <row r="40">
          <cell r="A40">
            <v>700021258044</v>
          </cell>
          <cell r="B40">
            <v>430</v>
          </cell>
          <cell r="C40">
            <v>44</v>
          </cell>
        </row>
        <row r="41">
          <cell r="A41">
            <v>700021261306</v>
          </cell>
          <cell r="B41">
            <v>423</v>
          </cell>
          <cell r="C41">
            <v>306</v>
          </cell>
        </row>
        <row r="42">
          <cell r="A42">
            <v>700021265021</v>
          </cell>
          <cell r="B42">
            <v>424</v>
          </cell>
          <cell r="C42">
            <v>21</v>
          </cell>
        </row>
        <row r="43">
          <cell r="A43">
            <v>700021268119</v>
          </cell>
          <cell r="B43">
            <v>425</v>
          </cell>
          <cell r="C43">
            <v>119</v>
          </cell>
        </row>
        <row r="44">
          <cell r="A44">
            <v>700021274026</v>
          </cell>
          <cell r="B44">
            <v>426</v>
          </cell>
          <cell r="C44">
            <v>26</v>
          </cell>
        </row>
        <row r="45">
          <cell r="A45">
            <v>700021276331</v>
          </cell>
          <cell r="B45">
            <v>427</v>
          </cell>
          <cell r="C45">
            <v>331</v>
          </cell>
        </row>
        <row r="46">
          <cell r="A46">
            <v>700021279334</v>
          </cell>
          <cell r="B46">
            <v>428</v>
          </cell>
          <cell r="C46">
            <v>334</v>
          </cell>
        </row>
        <row r="47">
          <cell r="A47">
            <v>700021300336</v>
          </cell>
          <cell r="B47">
            <v>429</v>
          </cell>
          <cell r="C47">
            <v>336</v>
          </cell>
        </row>
        <row r="48">
          <cell r="A48">
            <v>700038100035</v>
          </cell>
          <cell r="B48">
            <v>297</v>
          </cell>
          <cell r="C48">
            <v>35</v>
          </cell>
        </row>
        <row r="49">
          <cell r="A49">
            <v>700038100036</v>
          </cell>
          <cell r="B49">
            <v>496</v>
          </cell>
          <cell r="C49">
            <v>36</v>
          </cell>
        </row>
        <row r="50">
          <cell r="A50">
            <v>700038100146</v>
          </cell>
          <cell r="B50">
            <v>438</v>
          </cell>
          <cell r="C50">
            <v>146</v>
          </cell>
        </row>
        <row r="51">
          <cell r="A51">
            <v>800006410520</v>
          </cell>
          <cell r="B51">
            <v>71</v>
          </cell>
          <cell r="C51">
            <v>520</v>
          </cell>
        </row>
        <row r="52">
          <cell r="A52">
            <v>800006410521</v>
          </cell>
          <cell r="B52">
            <v>72</v>
          </cell>
          <cell r="C52">
            <v>521</v>
          </cell>
        </row>
        <row r="53">
          <cell r="A53">
            <v>800010210469</v>
          </cell>
          <cell r="B53">
            <v>221</v>
          </cell>
          <cell r="C53">
            <v>469</v>
          </cell>
        </row>
        <row r="54">
          <cell r="A54">
            <v>800016310518</v>
          </cell>
          <cell r="B54">
            <v>367</v>
          </cell>
          <cell r="C54">
            <v>518</v>
          </cell>
        </row>
        <row r="55">
          <cell r="A55">
            <v>800021252527</v>
          </cell>
          <cell r="B55">
            <v>421</v>
          </cell>
          <cell r="C55">
            <v>527</v>
          </cell>
        </row>
        <row r="56">
          <cell r="A56">
            <v>800021271526</v>
          </cell>
          <cell r="B56">
            <v>431</v>
          </cell>
          <cell r="C56">
            <v>526</v>
          </cell>
        </row>
        <row r="57">
          <cell r="A57">
            <v>800021274523</v>
          </cell>
          <cell r="B57">
            <v>419</v>
          </cell>
          <cell r="C57">
            <v>523</v>
          </cell>
        </row>
        <row r="58">
          <cell r="A58">
            <v>19980630000822</v>
          </cell>
          <cell r="B58">
            <v>59</v>
          </cell>
          <cell r="C58">
            <v>822</v>
          </cell>
        </row>
        <row r="59">
          <cell r="A59">
            <v>19980965100759</v>
          </cell>
          <cell r="B59">
            <v>123</v>
          </cell>
          <cell r="C59">
            <v>759</v>
          </cell>
        </row>
        <row r="60">
          <cell r="A60">
            <v>19983810000825</v>
          </cell>
          <cell r="B60">
            <v>439</v>
          </cell>
          <cell r="C60">
            <v>825</v>
          </cell>
        </row>
        <row r="61">
          <cell r="A61">
            <v>19983810000827</v>
          </cell>
          <cell r="B61">
            <v>440</v>
          </cell>
          <cell r="C61">
            <v>827</v>
          </cell>
        </row>
        <row r="62">
          <cell r="A62">
            <v>19983810000828</v>
          </cell>
          <cell r="B62">
            <v>441</v>
          </cell>
          <cell r="C62">
            <v>828</v>
          </cell>
        </row>
        <row r="63">
          <cell r="A63">
            <v>19983810000830</v>
          </cell>
          <cell r="B63">
            <v>434</v>
          </cell>
          <cell r="C63">
            <v>830</v>
          </cell>
        </row>
        <row r="64">
          <cell r="A64">
            <v>19983810000831</v>
          </cell>
          <cell r="B64">
            <v>435</v>
          </cell>
          <cell r="C64">
            <v>831</v>
          </cell>
        </row>
        <row r="65">
          <cell r="A65">
            <v>19983810000832</v>
          </cell>
          <cell r="B65">
            <v>436</v>
          </cell>
          <cell r="C65">
            <v>832</v>
          </cell>
        </row>
        <row r="66">
          <cell r="A66">
            <v>19983810000833</v>
          </cell>
          <cell r="B66">
            <v>442</v>
          </cell>
          <cell r="C66">
            <v>833</v>
          </cell>
        </row>
        <row r="67">
          <cell r="A67">
            <v>19983810000834</v>
          </cell>
          <cell r="B67">
            <v>443</v>
          </cell>
          <cell r="C67">
            <v>834</v>
          </cell>
        </row>
        <row r="68">
          <cell r="A68">
            <v>19983810000835</v>
          </cell>
          <cell r="B68">
            <v>444</v>
          </cell>
          <cell r="C68">
            <v>835</v>
          </cell>
        </row>
        <row r="69">
          <cell r="A69">
            <v>19983810000836</v>
          </cell>
          <cell r="B69">
            <v>445</v>
          </cell>
          <cell r="C69">
            <v>836</v>
          </cell>
        </row>
        <row r="70">
          <cell r="A70">
            <v>19983810000837</v>
          </cell>
          <cell r="B70">
            <v>446</v>
          </cell>
          <cell r="C70">
            <v>837</v>
          </cell>
        </row>
        <row r="71">
          <cell r="A71">
            <v>19983810000838</v>
          </cell>
          <cell r="B71">
            <v>447</v>
          </cell>
          <cell r="C71">
            <v>838</v>
          </cell>
        </row>
        <row r="72">
          <cell r="A72">
            <v>19983810000839</v>
          </cell>
          <cell r="B72">
            <v>448</v>
          </cell>
          <cell r="C72">
            <v>839</v>
          </cell>
        </row>
        <row r="73">
          <cell r="A73">
            <v>19983810000840</v>
          </cell>
          <cell r="B73">
            <v>449</v>
          </cell>
          <cell r="C73">
            <v>840</v>
          </cell>
        </row>
        <row r="74">
          <cell r="A74">
            <v>19983810000842</v>
          </cell>
          <cell r="B74">
            <v>450</v>
          </cell>
          <cell r="C74">
            <v>842</v>
          </cell>
        </row>
        <row r="75">
          <cell r="A75">
            <v>19983810000843</v>
          </cell>
          <cell r="B75">
            <v>495</v>
          </cell>
          <cell r="C75">
            <v>843</v>
          </cell>
        </row>
        <row r="76">
          <cell r="A76">
            <v>19983810000844</v>
          </cell>
          <cell r="B76">
            <v>437</v>
          </cell>
          <cell r="C76">
            <v>844</v>
          </cell>
        </row>
        <row r="77">
          <cell r="A77">
            <v>19983810000845</v>
          </cell>
          <cell r="B77">
            <v>451</v>
          </cell>
          <cell r="C77">
            <v>845</v>
          </cell>
        </row>
        <row r="78">
          <cell r="A78">
            <v>19990710000952</v>
          </cell>
          <cell r="B78">
            <v>101</v>
          </cell>
          <cell r="C78">
            <v>952</v>
          </cell>
        </row>
        <row r="79">
          <cell r="A79">
            <v>19991011100915</v>
          </cell>
          <cell r="B79">
            <v>139</v>
          </cell>
          <cell r="C79">
            <v>915</v>
          </cell>
        </row>
        <row r="80">
          <cell r="A80">
            <v>19991170000914</v>
          </cell>
          <cell r="B80">
            <v>281</v>
          </cell>
          <cell r="C80">
            <v>914</v>
          </cell>
        </row>
        <row r="81">
          <cell r="A81">
            <v>20000411301118</v>
          </cell>
          <cell r="B81">
            <v>2</v>
          </cell>
          <cell r="C81">
            <v>1118</v>
          </cell>
        </row>
        <row r="82">
          <cell r="A82">
            <v>20000620001120</v>
          </cell>
          <cell r="B82">
            <v>6</v>
          </cell>
          <cell r="C82">
            <v>1120</v>
          </cell>
        </row>
        <row r="83">
          <cell r="A83">
            <v>20000641101049</v>
          </cell>
          <cell r="B83">
            <v>10</v>
          </cell>
          <cell r="C83">
            <v>1049</v>
          </cell>
        </row>
        <row r="84">
          <cell r="A84">
            <v>20001070000958</v>
          </cell>
          <cell r="B84">
            <v>224</v>
          </cell>
          <cell r="C84">
            <v>958</v>
          </cell>
        </row>
        <row r="85">
          <cell r="A85">
            <v>20001070000959</v>
          </cell>
          <cell r="B85">
            <v>222</v>
          </cell>
          <cell r="C85">
            <v>959</v>
          </cell>
        </row>
        <row r="86">
          <cell r="A86">
            <v>20001111301060</v>
          </cell>
          <cell r="B86">
            <v>348</v>
          </cell>
          <cell r="C86">
            <v>1060</v>
          </cell>
        </row>
        <row r="87">
          <cell r="A87">
            <v>20001170001117</v>
          </cell>
          <cell r="B87">
            <v>347</v>
          </cell>
          <cell r="C87">
            <v>1117</v>
          </cell>
        </row>
        <row r="88">
          <cell r="A88">
            <v>20010620001161</v>
          </cell>
          <cell r="B88">
            <v>5</v>
          </cell>
          <cell r="C88">
            <v>1161</v>
          </cell>
        </row>
        <row r="89">
          <cell r="A89">
            <v>20010931101229</v>
          </cell>
          <cell r="B89">
            <v>111</v>
          </cell>
          <cell r="C89">
            <v>1229</v>
          </cell>
        </row>
        <row r="90">
          <cell r="A90">
            <v>20011020001165</v>
          </cell>
          <cell r="B90">
            <v>140</v>
          </cell>
          <cell r="C90">
            <v>1165</v>
          </cell>
        </row>
        <row r="91">
          <cell r="A91">
            <v>20011021101163</v>
          </cell>
          <cell r="B91">
            <v>141</v>
          </cell>
          <cell r="C91">
            <v>1163</v>
          </cell>
        </row>
        <row r="92">
          <cell r="A92">
            <v>20011130001221</v>
          </cell>
          <cell r="B92">
            <v>283</v>
          </cell>
          <cell r="C92">
            <v>1221</v>
          </cell>
        </row>
        <row r="93">
          <cell r="A93">
            <v>20013810001201</v>
          </cell>
          <cell r="B93">
            <v>452</v>
          </cell>
          <cell r="C93">
            <v>1201</v>
          </cell>
        </row>
        <row r="94">
          <cell r="A94">
            <v>20020641001235</v>
          </cell>
          <cell r="B94">
            <v>8</v>
          </cell>
          <cell r="C94">
            <v>1235</v>
          </cell>
        </row>
        <row r="95">
          <cell r="A95">
            <v>20020641101299</v>
          </cell>
          <cell r="B95">
            <v>61</v>
          </cell>
          <cell r="C95">
            <v>1299</v>
          </cell>
        </row>
        <row r="96">
          <cell r="A96">
            <v>20020671001239</v>
          </cell>
          <cell r="B96">
            <v>15</v>
          </cell>
          <cell r="C96">
            <v>1239</v>
          </cell>
        </row>
        <row r="97">
          <cell r="A97">
            <v>20020911301297</v>
          </cell>
          <cell r="B97">
            <v>107</v>
          </cell>
          <cell r="C97">
            <v>1297</v>
          </cell>
        </row>
        <row r="98">
          <cell r="A98">
            <v>20020941101304</v>
          </cell>
          <cell r="B98">
            <v>113</v>
          </cell>
          <cell r="C98">
            <v>1304</v>
          </cell>
        </row>
        <row r="99">
          <cell r="A99">
            <v>20020971001234</v>
          </cell>
          <cell r="B99">
            <v>110</v>
          </cell>
          <cell r="C99">
            <v>1234</v>
          </cell>
        </row>
        <row r="100">
          <cell r="A100">
            <v>20021111201289</v>
          </cell>
          <cell r="B100">
            <v>349</v>
          </cell>
          <cell r="C100">
            <v>1289</v>
          </cell>
        </row>
        <row r="101">
          <cell r="A101">
            <v>20021112101286</v>
          </cell>
          <cell r="B101">
            <v>309</v>
          </cell>
          <cell r="C101">
            <v>1286</v>
          </cell>
        </row>
        <row r="102">
          <cell r="A102">
            <v>20021112301276</v>
          </cell>
          <cell r="B102">
            <v>311</v>
          </cell>
          <cell r="C102">
            <v>1276</v>
          </cell>
        </row>
        <row r="103">
          <cell r="A103">
            <v>20021112501279</v>
          </cell>
          <cell r="B103">
            <v>314</v>
          </cell>
          <cell r="C103">
            <v>1279</v>
          </cell>
        </row>
        <row r="104">
          <cell r="A104">
            <v>20021112601267</v>
          </cell>
          <cell r="B104">
            <v>315</v>
          </cell>
          <cell r="C104">
            <v>1267</v>
          </cell>
        </row>
        <row r="105">
          <cell r="A105">
            <v>20021112701271</v>
          </cell>
          <cell r="B105">
            <v>312</v>
          </cell>
          <cell r="C105">
            <v>1271</v>
          </cell>
        </row>
        <row r="106">
          <cell r="A106">
            <v>20021112801275</v>
          </cell>
          <cell r="B106">
            <v>313</v>
          </cell>
          <cell r="C106">
            <v>1275</v>
          </cell>
        </row>
        <row r="107">
          <cell r="A107">
            <v>20021113001287</v>
          </cell>
          <cell r="B107">
            <v>316</v>
          </cell>
          <cell r="C107">
            <v>1287</v>
          </cell>
        </row>
        <row r="108">
          <cell r="A108">
            <v>20021113101284</v>
          </cell>
          <cell r="B108">
            <v>317</v>
          </cell>
          <cell r="C108">
            <v>1284</v>
          </cell>
        </row>
        <row r="109">
          <cell r="A109">
            <v>20021113201290</v>
          </cell>
          <cell r="B109">
            <v>318</v>
          </cell>
          <cell r="C109">
            <v>1290</v>
          </cell>
        </row>
        <row r="110">
          <cell r="A110">
            <v>20021113301291</v>
          </cell>
          <cell r="B110">
            <v>319</v>
          </cell>
          <cell r="C110">
            <v>1291</v>
          </cell>
        </row>
        <row r="111">
          <cell r="A111">
            <v>20021113401274</v>
          </cell>
          <cell r="B111">
            <v>320</v>
          </cell>
          <cell r="C111">
            <v>1274</v>
          </cell>
        </row>
        <row r="112">
          <cell r="A112">
            <v>20021113501277</v>
          </cell>
          <cell r="B112">
            <v>321</v>
          </cell>
          <cell r="C112">
            <v>1277</v>
          </cell>
        </row>
        <row r="113">
          <cell r="A113">
            <v>20021113601282</v>
          </cell>
          <cell r="B113">
            <v>322</v>
          </cell>
          <cell r="C113">
            <v>1282</v>
          </cell>
        </row>
        <row r="114">
          <cell r="A114">
            <v>20021113701266</v>
          </cell>
          <cell r="B114">
            <v>323</v>
          </cell>
          <cell r="C114">
            <v>1266</v>
          </cell>
        </row>
        <row r="115">
          <cell r="A115">
            <v>20021113801269</v>
          </cell>
          <cell r="B115">
            <v>324</v>
          </cell>
          <cell r="C115">
            <v>1269</v>
          </cell>
        </row>
        <row r="116">
          <cell r="A116">
            <v>20021113901285</v>
          </cell>
          <cell r="B116">
            <v>325</v>
          </cell>
          <cell r="C116">
            <v>1285</v>
          </cell>
        </row>
        <row r="117">
          <cell r="A117">
            <v>20021114101283</v>
          </cell>
          <cell r="B117">
            <v>326</v>
          </cell>
          <cell r="C117">
            <v>1283</v>
          </cell>
        </row>
        <row r="118">
          <cell r="A118">
            <v>20021114301281</v>
          </cell>
          <cell r="B118">
            <v>327</v>
          </cell>
          <cell r="C118">
            <v>1281</v>
          </cell>
        </row>
        <row r="119">
          <cell r="A119">
            <v>20021114401265</v>
          </cell>
          <cell r="B119">
            <v>328</v>
          </cell>
          <cell r="C119">
            <v>1265</v>
          </cell>
        </row>
        <row r="120">
          <cell r="A120">
            <v>20021114501268</v>
          </cell>
          <cell r="B120">
            <v>329</v>
          </cell>
          <cell r="C120">
            <v>1268</v>
          </cell>
        </row>
        <row r="121">
          <cell r="A121">
            <v>20021114601273</v>
          </cell>
          <cell r="B121">
            <v>330</v>
          </cell>
          <cell r="C121">
            <v>1273</v>
          </cell>
        </row>
        <row r="122">
          <cell r="A122">
            <v>20021114701272</v>
          </cell>
          <cell r="B122">
            <v>331</v>
          </cell>
          <cell r="C122">
            <v>1272</v>
          </cell>
        </row>
        <row r="123">
          <cell r="A123">
            <v>20021114801278</v>
          </cell>
          <cell r="B123">
            <v>332</v>
          </cell>
          <cell r="C123">
            <v>1278</v>
          </cell>
        </row>
        <row r="124">
          <cell r="A124">
            <v>20021115001270</v>
          </cell>
          <cell r="B124">
            <v>334</v>
          </cell>
          <cell r="C124">
            <v>1270</v>
          </cell>
        </row>
        <row r="125">
          <cell r="A125">
            <v>20021115101280</v>
          </cell>
          <cell r="B125">
            <v>335</v>
          </cell>
          <cell r="C125">
            <v>1280</v>
          </cell>
        </row>
        <row r="126">
          <cell r="A126">
            <v>20021151001232</v>
          </cell>
          <cell r="B126">
            <v>284</v>
          </cell>
          <cell r="C126">
            <v>1232</v>
          </cell>
        </row>
        <row r="127">
          <cell r="A127">
            <v>20021530001264</v>
          </cell>
          <cell r="B127">
            <v>362</v>
          </cell>
          <cell r="C127">
            <v>1264</v>
          </cell>
        </row>
        <row r="128">
          <cell r="A128">
            <v>20021541001263</v>
          </cell>
          <cell r="B128">
            <v>363</v>
          </cell>
          <cell r="C128">
            <v>1263</v>
          </cell>
        </row>
        <row r="129">
          <cell r="A129">
            <v>20023810001240</v>
          </cell>
          <cell r="B129">
            <v>498</v>
          </cell>
          <cell r="C129">
            <v>1240</v>
          </cell>
        </row>
        <row r="130">
          <cell r="A130">
            <v>20023810001241</v>
          </cell>
          <cell r="B130">
            <v>499</v>
          </cell>
          <cell r="C130">
            <v>1241</v>
          </cell>
        </row>
        <row r="131">
          <cell r="A131">
            <v>20023810001242</v>
          </cell>
          <cell r="B131">
            <v>503</v>
          </cell>
          <cell r="C131">
            <v>1242</v>
          </cell>
        </row>
        <row r="132">
          <cell r="A132">
            <v>20023810001243</v>
          </cell>
          <cell r="B132">
            <v>502</v>
          </cell>
          <cell r="C132">
            <v>1243</v>
          </cell>
        </row>
        <row r="133">
          <cell r="A133">
            <v>20023810001244</v>
          </cell>
          <cell r="B133">
            <v>504</v>
          </cell>
          <cell r="C133">
            <v>1244</v>
          </cell>
        </row>
        <row r="134">
          <cell r="A134">
            <v>20023810001245</v>
          </cell>
          <cell r="B134">
            <v>505</v>
          </cell>
          <cell r="C134">
            <v>1245</v>
          </cell>
        </row>
        <row r="135">
          <cell r="A135">
            <v>20023810001246</v>
          </cell>
          <cell r="B135">
            <v>506</v>
          </cell>
          <cell r="C135">
            <v>1246</v>
          </cell>
        </row>
        <row r="136">
          <cell r="A136">
            <v>20023810001247</v>
          </cell>
          <cell r="B136">
            <v>507</v>
          </cell>
          <cell r="C136">
            <v>1247</v>
          </cell>
        </row>
        <row r="137">
          <cell r="A137">
            <v>20023810001248</v>
          </cell>
          <cell r="B137">
            <v>512</v>
          </cell>
          <cell r="C137">
            <v>1248</v>
          </cell>
        </row>
        <row r="138">
          <cell r="A138">
            <v>20023810001249</v>
          </cell>
          <cell r="B138">
            <v>513</v>
          </cell>
          <cell r="C138">
            <v>1249</v>
          </cell>
        </row>
        <row r="139">
          <cell r="A139">
            <v>20023810001250</v>
          </cell>
          <cell r="B139">
            <v>515</v>
          </cell>
          <cell r="C139">
            <v>1250</v>
          </cell>
        </row>
        <row r="140">
          <cell r="A140">
            <v>20023810001251</v>
          </cell>
          <cell r="B140">
            <v>516</v>
          </cell>
          <cell r="C140">
            <v>1251</v>
          </cell>
        </row>
        <row r="141">
          <cell r="A141">
            <v>20023810001252</v>
          </cell>
          <cell r="B141">
            <v>518</v>
          </cell>
          <cell r="C141">
            <v>1252</v>
          </cell>
        </row>
        <row r="142">
          <cell r="A142">
            <v>20023810001253</v>
          </cell>
          <cell r="B142">
            <v>520</v>
          </cell>
          <cell r="C142">
            <v>1253</v>
          </cell>
        </row>
        <row r="143">
          <cell r="A143">
            <v>20023810001254</v>
          </cell>
          <cell r="B143">
            <v>521</v>
          </cell>
          <cell r="C143">
            <v>1254</v>
          </cell>
        </row>
        <row r="144">
          <cell r="A144">
            <v>20023810001255</v>
          </cell>
          <cell r="B144">
            <v>523</v>
          </cell>
          <cell r="C144">
            <v>1255</v>
          </cell>
        </row>
        <row r="145">
          <cell r="A145">
            <v>20023810001256</v>
          </cell>
          <cell r="B145">
            <v>453</v>
          </cell>
          <cell r="C145">
            <v>1256</v>
          </cell>
        </row>
        <row r="146">
          <cell r="A146">
            <v>20023810001257</v>
          </cell>
          <cell r="B146">
            <v>454</v>
          </cell>
          <cell r="C146">
            <v>1257</v>
          </cell>
        </row>
        <row r="147">
          <cell r="A147">
            <v>20023810001258</v>
          </cell>
          <cell r="B147">
            <v>455</v>
          </cell>
          <cell r="C147">
            <v>1258</v>
          </cell>
        </row>
        <row r="148">
          <cell r="A148">
            <v>20023810001259</v>
          </cell>
          <cell r="B148">
            <v>456</v>
          </cell>
          <cell r="C148">
            <v>1259</v>
          </cell>
        </row>
        <row r="149">
          <cell r="A149">
            <v>20023810001260</v>
          </cell>
          <cell r="B149">
            <v>457</v>
          </cell>
          <cell r="C149">
            <v>1260</v>
          </cell>
        </row>
        <row r="150">
          <cell r="A150">
            <v>20023810001261</v>
          </cell>
          <cell r="B150">
            <v>458</v>
          </cell>
          <cell r="C150">
            <v>1261</v>
          </cell>
        </row>
        <row r="151">
          <cell r="A151">
            <v>20023810001288</v>
          </cell>
          <cell r="B151">
            <v>511</v>
          </cell>
          <cell r="C151">
            <v>1288</v>
          </cell>
        </row>
        <row r="152">
          <cell r="A152">
            <v>20023810001295</v>
          </cell>
          <cell r="B152">
            <v>500</v>
          </cell>
          <cell r="C152">
            <v>1295</v>
          </cell>
        </row>
        <row r="153">
          <cell r="A153">
            <v>20023810001296</v>
          </cell>
          <cell r="B153">
            <v>519</v>
          </cell>
          <cell r="C153">
            <v>1296</v>
          </cell>
        </row>
        <row r="154">
          <cell r="A154">
            <v>20023810001305</v>
          </cell>
          <cell r="B154">
            <v>522</v>
          </cell>
          <cell r="C154">
            <v>1305</v>
          </cell>
        </row>
        <row r="155">
          <cell r="A155">
            <v>20023810001306</v>
          </cell>
          <cell r="B155">
            <v>459</v>
          </cell>
          <cell r="C155">
            <v>1306</v>
          </cell>
        </row>
        <row r="156">
          <cell r="A156">
            <v>20023810001307</v>
          </cell>
          <cell r="B156">
            <v>460</v>
          </cell>
          <cell r="C156">
            <v>1307</v>
          </cell>
        </row>
        <row r="157">
          <cell r="A157">
            <v>20023810001308</v>
          </cell>
          <cell r="B157">
            <v>510</v>
          </cell>
          <cell r="C157">
            <v>1308</v>
          </cell>
        </row>
        <row r="158">
          <cell r="A158">
            <v>20023810001309</v>
          </cell>
          <cell r="B158">
            <v>461</v>
          </cell>
          <cell r="C158">
            <v>1309</v>
          </cell>
        </row>
        <row r="159">
          <cell r="A159">
            <v>20023810001310</v>
          </cell>
          <cell r="B159">
            <v>509</v>
          </cell>
          <cell r="C159">
            <v>1310</v>
          </cell>
        </row>
        <row r="160">
          <cell r="A160">
            <v>20023810001311</v>
          </cell>
          <cell r="B160">
            <v>514</v>
          </cell>
          <cell r="C160">
            <v>1311</v>
          </cell>
        </row>
        <row r="161">
          <cell r="A161">
            <v>20030620001337</v>
          </cell>
          <cell r="B161">
            <v>73</v>
          </cell>
          <cell r="C161">
            <v>1337</v>
          </cell>
        </row>
        <row r="162">
          <cell r="A162">
            <v>20030641101331</v>
          </cell>
          <cell r="B162">
            <v>11</v>
          </cell>
          <cell r="C162">
            <v>1331</v>
          </cell>
        </row>
        <row r="163">
          <cell r="A163">
            <v>20030641101352</v>
          </cell>
          <cell r="B163">
            <v>63</v>
          </cell>
          <cell r="C163">
            <v>1352</v>
          </cell>
        </row>
        <row r="164">
          <cell r="A164">
            <v>20031112201338</v>
          </cell>
          <cell r="B164">
            <v>310</v>
          </cell>
          <cell r="C164">
            <v>1338</v>
          </cell>
        </row>
        <row r="165">
          <cell r="A165">
            <v>20031114901350</v>
          </cell>
          <cell r="B165">
            <v>333</v>
          </cell>
          <cell r="C165">
            <v>1350</v>
          </cell>
        </row>
        <row r="166">
          <cell r="A166">
            <v>20031115201329</v>
          </cell>
          <cell r="B166">
            <v>336</v>
          </cell>
          <cell r="C166">
            <v>1329</v>
          </cell>
        </row>
        <row r="167">
          <cell r="A167">
            <v>20033640001313</v>
          </cell>
          <cell r="B167">
            <v>433</v>
          </cell>
          <cell r="C167">
            <v>1313</v>
          </cell>
        </row>
        <row r="168">
          <cell r="A168">
            <v>20033810001316</v>
          </cell>
          <cell r="B168">
            <v>462</v>
          </cell>
          <cell r="C168">
            <v>1316</v>
          </cell>
        </row>
        <row r="169">
          <cell r="A169">
            <v>20033810001317</v>
          </cell>
          <cell r="B169">
            <v>463</v>
          </cell>
          <cell r="C169">
            <v>1317</v>
          </cell>
        </row>
        <row r="170">
          <cell r="A170">
            <v>20033810001318</v>
          </cell>
          <cell r="B170">
            <v>464</v>
          </cell>
          <cell r="C170">
            <v>1318</v>
          </cell>
        </row>
        <row r="171">
          <cell r="A171">
            <v>20033810001333</v>
          </cell>
          <cell r="B171">
            <v>508</v>
          </cell>
          <cell r="C171">
            <v>1333</v>
          </cell>
        </row>
        <row r="172">
          <cell r="A172">
            <v>20033810001334</v>
          </cell>
          <cell r="B172">
            <v>501</v>
          </cell>
          <cell r="C172">
            <v>1334</v>
          </cell>
        </row>
        <row r="173">
          <cell r="A173">
            <v>20033810001341</v>
          </cell>
          <cell r="B173">
            <v>497</v>
          </cell>
          <cell r="C173">
            <v>1341</v>
          </cell>
        </row>
        <row r="174">
          <cell r="A174">
            <v>20033810001342</v>
          </cell>
          <cell r="B174">
            <v>524</v>
          </cell>
          <cell r="C174">
            <v>1342</v>
          </cell>
        </row>
        <row r="175">
          <cell r="A175">
            <v>20033810001349</v>
          </cell>
          <cell r="B175">
            <v>465</v>
          </cell>
          <cell r="C175">
            <v>1349</v>
          </cell>
        </row>
        <row r="176">
          <cell r="A176">
            <v>20040411201355</v>
          </cell>
          <cell r="B176">
            <v>3</v>
          </cell>
          <cell r="C176">
            <v>1355</v>
          </cell>
        </row>
        <row r="177">
          <cell r="A177">
            <v>20040561201373</v>
          </cell>
          <cell r="B177">
            <v>4</v>
          </cell>
          <cell r="C177">
            <v>1373</v>
          </cell>
        </row>
        <row r="178">
          <cell r="A178">
            <v>20040630001369</v>
          </cell>
          <cell r="B178">
            <v>16</v>
          </cell>
          <cell r="C178">
            <v>1369</v>
          </cell>
        </row>
        <row r="179">
          <cell r="A179">
            <v>20040641101370</v>
          </cell>
          <cell r="B179">
            <v>12</v>
          </cell>
          <cell r="C179">
            <v>1370</v>
          </cell>
        </row>
        <row r="180">
          <cell r="A180">
            <v>20040821101362</v>
          </cell>
          <cell r="B180">
            <v>105</v>
          </cell>
          <cell r="C180">
            <v>1362</v>
          </cell>
        </row>
        <row r="181">
          <cell r="A181">
            <v>20040971001376</v>
          </cell>
          <cell r="B181">
            <v>112</v>
          </cell>
          <cell r="C181">
            <v>1376</v>
          </cell>
        </row>
        <row r="182">
          <cell r="A182">
            <v>20041020001378</v>
          </cell>
          <cell r="B182">
            <v>274</v>
          </cell>
          <cell r="C182">
            <v>1378</v>
          </cell>
        </row>
        <row r="183">
          <cell r="A183">
            <v>20041170001377</v>
          </cell>
          <cell r="B183">
            <v>340</v>
          </cell>
          <cell r="C183">
            <v>1377</v>
          </cell>
        </row>
        <row r="184">
          <cell r="A184">
            <v>20041251001386</v>
          </cell>
          <cell r="B184">
            <v>353</v>
          </cell>
          <cell r="C184">
            <v>1386</v>
          </cell>
        </row>
        <row r="185">
          <cell r="A185">
            <v>20042041001379</v>
          </cell>
          <cell r="B185">
            <v>413</v>
          </cell>
          <cell r="C185">
            <v>1379</v>
          </cell>
        </row>
        <row r="186">
          <cell r="A186">
            <v>20042041001380</v>
          </cell>
          <cell r="B186">
            <v>414</v>
          </cell>
          <cell r="C186">
            <v>1380</v>
          </cell>
        </row>
        <row r="187">
          <cell r="A187">
            <v>20042041001381</v>
          </cell>
          <cell r="B187">
            <v>416</v>
          </cell>
          <cell r="C187">
            <v>1381</v>
          </cell>
        </row>
        <row r="188">
          <cell r="A188">
            <v>20042041001382</v>
          </cell>
          <cell r="B188">
            <v>417</v>
          </cell>
          <cell r="C188">
            <v>1382</v>
          </cell>
        </row>
        <row r="189">
          <cell r="A189">
            <v>20042041001383</v>
          </cell>
          <cell r="B189">
            <v>415</v>
          </cell>
          <cell r="C189">
            <v>1383</v>
          </cell>
        </row>
        <row r="190">
          <cell r="A190">
            <v>20043810001359</v>
          </cell>
          <cell r="B190">
            <v>466</v>
          </cell>
          <cell r="C190">
            <v>1359</v>
          </cell>
        </row>
        <row r="191">
          <cell r="A191">
            <v>20043810001360</v>
          </cell>
          <cell r="B191">
            <v>467</v>
          </cell>
          <cell r="C191">
            <v>1360</v>
          </cell>
        </row>
        <row r="192">
          <cell r="A192">
            <v>20043810001361</v>
          </cell>
          <cell r="B192">
            <v>517</v>
          </cell>
          <cell r="C192">
            <v>1361</v>
          </cell>
        </row>
        <row r="193">
          <cell r="A193">
            <v>20043810001363</v>
          </cell>
          <cell r="B193">
            <v>468</v>
          </cell>
          <cell r="C193">
            <v>1363</v>
          </cell>
        </row>
        <row r="194">
          <cell r="A194">
            <v>20043810001364</v>
          </cell>
          <cell r="B194">
            <v>490</v>
          </cell>
          <cell r="C194">
            <v>1364</v>
          </cell>
        </row>
        <row r="195">
          <cell r="A195">
            <v>20050671501393</v>
          </cell>
          <cell r="C195">
            <v>1393</v>
          </cell>
        </row>
        <row r="196">
          <cell r="A196">
            <v>20051781001392</v>
          </cell>
          <cell r="C196">
            <v>1392</v>
          </cell>
        </row>
        <row r="197">
          <cell r="A197">
            <v>20052151001390</v>
          </cell>
          <cell r="C197">
            <v>1390</v>
          </cell>
        </row>
        <row r="198">
          <cell r="A198" t="str">
            <v>199806G1C00745</v>
          </cell>
          <cell r="B198">
            <v>687</v>
          </cell>
          <cell r="C198">
            <v>745</v>
          </cell>
        </row>
        <row r="199">
          <cell r="A199" t="str">
            <v>199806GIC00586</v>
          </cell>
          <cell r="B199">
            <v>675</v>
          </cell>
          <cell r="C199">
            <v>586</v>
          </cell>
        </row>
        <row r="200">
          <cell r="A200" t="str">
            <v>199806GIC00609</v>
          </cell>
          <cell r="B200">
            <v>676</v>
          </cell>
          <cell r="C200">
            <v>609</v>
          </cell>
        </row>
        <row r="201">
          <cell r="A201" t="str">
            <v>199806GIH00585</v>
          </cell>
          <cell r="B201">
            <v>83</v>
          </cell>
          <cell r="C201">
            <v>585</v>
          </cell>
        </row>
        <row r="202">
          <cell r="A202" t="str">
            <v>199806HIU00582</v>
          </cell>
          <cell r="B202">
            <v>39</v>
          </cell>
          <cell r="C202">
            <v>582</v>
          </cell>
        </row>
        <row r="203">
          <cell r="A203" t="str">
            <v>199806HIU00720</v>
          </cell>
          <cell r="B203">
            <v>40</v>
          </cell>
          <cell r="C203">
            <v>720</v>
          </cell>
        </row>
        <row r="204">
          <cell r="A204" t="str">
            <v>199806HIU00721</v>
          </cell>
          <cell r="B204">
            <v>41</v>
          </cell>
          <cell r="C204">
            <v>721</v>
          </cell>
        </row>
        <row r="205">
          <cell r="A205" t="str">
            <v>199806HIU00726</v>
          </cell>
          <cell r="B205">
            <v>42</v>
          </cell>
          <cell r="C205">
            <v>726</v>
          </cell>
        </row>
        <row r="206">
          <cell r="A206" t="str">
            <v>199806HIU00738</v>
          </cell>
          <cell r="B206">
            <v>43</v>
          </cell>
          <cell r="C206">
            <v>738</v>
          </cell>
        </row>
        <row r="207">
          <cell r="A207" t="str">
            <v>199806HIU00742</v>
          </cell>
          <cell r="B207">
            <v>44</v>
          </cell>
          <cell r="C207">
            <v>742</v>
          </cell>
        </row>
        <row r="208">
          <cell r="A208" t="str">
            <v>199806HIU00743</v>
          </cell>
          <cell r="B208">
            <v>89</v>
          </cell>
          <cell r="C208">
            <v>743</v>
          </cell>
        </row>
        <row r="209">
          <cell r="A209" t="str">
            <v>199806HIU00744</v>
          </cell>
          <cell r="B209">
            <v>67</v>
          </cell>
          <cell r="C209">
            <v>744</v>
          </cell>
        </row>
        <row r="210">
          <cell r="A210" t="str">
            <v>199806HIU00881</v>
          </cell>
          <cell r="B210">
            <v>65</v>
          </cell>
          <cell r="C210">
            <v>881</v>
          </cell>
        </row>
        <row r="211">
          <cell r="A211" t="str">
            <v>199806HJO00747</v>
          </cell>
          <cell r="B211">
            <v>94</v>
          </cell>
          <cell r="C211">
            <v>747</v>
          </cell>
        </row>
        <row r="212">
          <cell r="A212" t="str">
            <v>199809J3W00731</v>
          </cell>
          <cell r="B212">
            <v>119</v>
          </cell>
          <cell r="C212">
            <v>731</v>
          </cell>
        </row>
        <row r="213">
          <cell r="A213" t="str">
            <v>199809J3W00732</v>
          </cell>
          <cell r="B213">
            <v>108</v>
          </cell>
          <cell r="C213">
            <v>732</v>
          </cell>
        </row>
        <row r="214">
          <cell r="A214" t="str">
            <v>199810C0000876</v>
          </cell>
          <cell r="B214">
            <v>204</v>
          </cell>
          <cell r="C214">
            <v>876</v>
          </cell>
        </row>
        <row r="215">
          <cell r="A215" t="str">
            <v>199810C0000877</v>
          </cell>
          <cell r="B215">
            <v>192</v>
          </cell>
          <cell r="C215">
            <v>877</v>
          </cell>
        </row>
        <row r="216">
          <cell r="A216" t="str">
            <v>199810C0000878</v>
          </cell>
          <cell r="B216">
            <v>158</v>
          </cell>
          <cell r="C216">
            <v>878</v>
          </cell>
        </row>
        <row r="217">
          <cell r="A217" t="str">
            <v>199810K2O00733</v>
          </cell>
          <cell r="B217">
            <v>143</v>
          </cell>
          <cell r="C217">
            <v>733</v>
          </cell>
        </row>
        <row r="218">
          <cell r="A218" t="str">
            <v>199810K2O00734</v>
          </cell>
          <cell r="B218">
            <v>144</v>
          </cell>
          <cell r="C218">
            <v>734</v>
          </cell>
        </row>
        <row r="219">
          <cell r="A219" t="str">
            <v>199811H0000717</v>
          </cell>
          <cell r="B219">
            <v>287</v>
          </cell>
          <cell r="C219">
            <v>717</v>
          </cell>
        </row>
        <row r="220">
          <cell r="A220" t="str">
            <v>199811L6L00874</v>
          </cell>
          <cell r="B220">
            <v>291</v>
          </cell>
          <cell r="C220">
            <v>874</v>
          </cell>
        </row>
        <row r="221">
          <cell r="A221" t="str">
            <v>199811L6L00875</v>
          </cell>
          <cell r="B221">
            <v>292</v>
          </cell>
          <cell r="C221">
            <v>875</v>
          </cell>
        </row>
        <row r="222">
          <cell r="A222" t="str">
            <v>199811MDC00885</v>
          </cell>
          <cell r="B222">
            <v>307</v>
          </cell>
          <cell r="C222">
            <v>885</v>
          </cell>
        </row>
        <row r="223">
          <cell r="A223" t="str">
            <v>199815QEU00755</v>
          </cell>
          <cell r="B223">
            <v>364</v>
          </cell>
          <cell r="C223">
            <v>755</v>
          </cell>
        </row>
        <row r="224">
          <cell r="A224" t="str">
            <v>199818T4I00741</v>
          </cell>
          <cell r="B224">
            <v>385</v>
          </cell>
          <cell r="C224">
            <v>741</v>
          </cell>
        </row>
        <row r="225">
          <cell r="A225" t="str">
            <v>199818T4I00889</v>
          </cell>
          <cell r="B225">
            <v>384</v>
          </cell>
          <cell r="C225">
            <v>889</v>
          </cell>
        </row>
        <row r="226">
          <cell r="A226" t="str">
            <v>199818T4N00758</v>
          </cell>
          <cell r="B226">
            <v>386</v>
          </cell>
          <cell r="C226">
            <v>758</v>
          </cell>
        </row>
        <row r="227">
          <cell r="A227" t="str">
            <v>199818T4N00826</v>
          </cell>
          <cell r="B227">
            <v>387</v>
          </cell>
          <cell r="C227">
            <v>826</v>
          </cell>
        </row>
        <row r="228">
          <cell r="A228" t="str">
            <v>199818T4N00882</v>
          </cell>
          <cell r="B228">
            <v>388</v>
          </cell>
          <cell r="C228">
            <v>882</v>
          </cell>
        </row>
        <row r="229">
          <cell r="A229" t="str">
            <v>199818T4N00883</v>
          </cell>
          <cell r="B229">
            <v>389</v>
          </cell>
          <cell r="C229">
            <v>883</v>
          </cell>
        </row>
        <row r="230">
          <cell r="A230" t="str">
            <v>199818T4N00884</v>
          </cell>
          <cell r="B230">
            <v>390</v>
          </cell>
          <cell r="C230">
            <v>884</v>
          </cell>
        </row>
        <row r="231">
          <cell r="A231" t="str">
            <v>199818T4N00886</v>
          </cell>
          <cell r="B231">
            <v>391</v>
          </cell>
          <cell r="C231">
            <v>886</v>
          </cell>
        </row>
        <row r="232">
          <cell r="A232" t="str">
            <v>199818TOQ00850</v>
          </cell>
          <cell r="B232">
            <v>405</v>
          </cell>
          <cell r="C232">
            <v>850</v>
          </cell>
        </row>
        <row r="233">
          <cell r="A233" t="str">
            <v>199818TOQ00857</v>
          </cell>
          <cell r="B233">
            <v>406</v>
          </cell>
          <cell r="C233">
            <v>857</v>
          </cell>
        </row>
        <row r="234">
          <cell r="A234" t="str">
            <v>199818TOQ00860</v>
          </cell>
          <cell r="B234">
            <v>403</v>
          </cell>
          <cell r="C234">
            <v>860</v>
          </cell>
        </row>
        <row r="235">
          <cell r="A235" t="str">
            <v>199819GYN00602</v>
          </cell>
          <cell r="B235">
            <v>533</v>
          </cell>
          <cell r="C235">
            <v>602</v>
          </cell>
        </row>
        <row r="236">
          <cell r="A236" t="str">
            <v>199819GYN00612</v>
          </cell>
          <cell r="B236">
            <v>534</v>
          </cell>
          <cell r="C236">
            <v>612</v>
          </cell>
        </row>
        <row r="237">
          <cell r="A237" t="str">
            <v>199819GYN00615</v>
          </cell>
          <cell r="B237">
            <v>625</v>
          </cell>
          <cell r="C237">
            <v>615</v>
          </cell>
        </row>
        <row r="238">
          <cell r="A238" t="str">
            <v>199819GYN00622</v>
          </cell>
          <cell r="B238">
            <v>626</v>
          </cell>
          <cell r="C238">
            <v>622</v>
          </cell>
        </row>
        <row r="239">
          <cell r="A239" t="str">
            <v>199819GYN00629</v>
          </cell>
          <cell r="B239">
            <v>535</v>
          </cell>
          <cell r="C239">
            <v>629</v>
          </cell>
        </row>
        <row r="240">
          <cell r="A240" t="str">
            <v>199819GYN00630</v>
          </cell>
          <cell r="B240">
            <v>536</v>
          </cell>
          <cell r="C240">
            <v>630</v>
          </cell>
        </row>
        <row r="241">
          <cell r="A241" t="str">
            <v>199819GYN00631</v>
          </cell>
          <cell r="B241">
            <v>537</v>
          </cell>
          <cell r="C241">
            <v>631</v>
          </cell>
        </row>
        <row r="242">
          <cell r="A242" t="str">
            <v>199819GYN00632</v>
          </cell>
          <cell r="B242">
            <v>538</v>
          </cell>
          <cell r="C242">
            <v>632</v>
          </cell>
        </row>
        <row r="243">
          <cell r="A243" t="str">
            <v>199819GYN00637</v>
          </cell>
          <cell r="B243">
            <v>539</v>
          </cell>
          <cell r="C243">
            <v>637</v>
          </cell>
        </row>
        <row r="244">
          <cell r="A244" t="str">
            <v>199819GYN00639</v>
          </cell>
          <cell r="B244">
            <v>627</v>
          </cell>
          <cell r="C244">
            <v>639</v>
          </cell>
        </row>
        <row r="245">
          <cell r="A245" t="str">
            <v>199819GYN00641</v>
          </cell>
          <cell r="B245">
            <v>628</v>
          </cell>
          <cell r="C245">
            <v>641</v>
          </cell>
        </row>
        <row r="246">
          <cell r="A246" t="str">
            <v>199819GYN00642</v>
          </cell>
          <cell r="B246">
            <v>540</v>
          </cell>
          <cell r="C246">
            <v>642</v>
          </cell>
        </row>
        <row r="247">
          <cell r="A247" t="str">
            <v>199819GYN00668</v>
          </cell>
          <cell r="B247">
            <v>541</v>
          </cell>
          <cell r="C247">
            <v>668</v>
          </cell>
        </row>
        <row r="248">
          <cell r="A248" t="str">
            <v>199819GYN00679</v>
          </cell>
          <cell r="B248">
            <v>542</v>
          </cell>
          <cell r="C248">
            <v>679</v>
          </cell>
        </row>
        <row r="249">
          <cell r="A249" t="str">
            <v>199819GYN00680</v>
          </cell>
          <cell r="B249">
            <v>543</v>
          </cell>
          <cell r="C249">
            <v>680</v>
          </cell>
        </row>
        <row r="250">
          <cell r="A250" t="str">
            <v>199819GYN00690</v>
          </cell>
          <cell r="B250">
            <v>629</v>
          </cell>
          <cell r="C250">
            <v>690</v>
          </cell>
        </row>
        <row r="251">
          <cell r="A251" t="str">
            <v>199819GYN00702</v>
          </cell>
          <cell r="B251">
            <v>630</v>
          </cell>
          <cell r="C251">
            <v>702</v>
          </cell>
        </row>
        <row r="252">
          <cell r="A252" t="str">
            <v>199819GYN00704</v>
          </cell>
          <cell r="B252">
            <v>631</v>
          </cell>
          <cell r="C252">
            <v>704</v>
          </cell>
        </row>
        <row r="253">
          <cell r="A253" t="str">
            <v>199819GYN00706</v>
          </cell>
          <cell r="B253">
            <v>632</v>
          </cell>
          <cell r="C253">
            <v>706</v>
          </cell>
        </row>
        <row r="254">
          <cell r="A254" t="str">
            <v>199819GYR00591</v>
          </cell>
          <cell r="B254">
            <v>544</v>
          </cell>
          <cell r="C254">
            <v>591</v>
          </cell>
        </row>
        <row r="255">
          <cell r="A255" t="str">
            <v>199819GYR00736</v>
          </cell>
          <cell r="B255">
            <v>531</v>
          </cell>
          <cell r="C255">
            <v>736</v>
          </cell>
        </row>
        <row r="256">
          <cell r="A256" t="str">
            <v>199819GYR00737</v>
          </cell>
          <cell r="B256">
            <v>532</v>
          </cell>
          <cell r="C256">
            <v>737</v>
          </cell>
        </row>
        <row r="257">
          <cell r="A257" t="str">
            <v>199906G4O00895</v>
          </cell>
          <cell r="B257">
            <v>88</v>
          </cell>
          <cell r="C257">
            <v>895</v>
          </cell>
        </row>
        <row r="258">
          <cell r="A258" t="str">
            <v>199906G4O00896</v>
          </cell>
          <cell r="B258">
            <v>86</v>
          </cell>
          <cell r="C258">
            <v>896</v>
          </cell>
        </row>
        <row r="259">
          <cell r="A259" t="str">
            <v>199906GON00907</v>
          </cell>
          <cell r="B259">
            <v>24</v>
          </cell>
          <cell r="C259">
            <v>907</v>
          </cell>
        </row>
        <row r="260">
          <cell r="A260" t="str">
            <v>199906HIU00891</v>
          </cell>
          <cell r="B260">
            <v>45</v>
          </cell>
          <cell r="C260">
            <v>891</v>
          </cell>
        </row>
        <row r="261">
          <cell r="A261" t="str">
            <v>199906HIU00909</v>
          </cell>
          <cell r="B261">
            <v>46</v>
          </cell>
          <cell r="C261">
            <v>909</v>
          </cell>
        </row>
        <row r="262">
          <cell r="A262" t="str">
            <v>199909JZL00892</v>
          </cell>
          <cell r="B262">
            <v>120</v>
          </cell>
          <cell r="C262">
            <v>892</v>
          </cell>
        </row>
        <row r="263">
          <cell r="A263" t="str">
            <v>199909JZL00917</v>
          </cell>
          <cell r="B263">
            <v>121</v>
          </cell>
          <cell r="C263">
            <v>917</v>
          </cell>
        </row>
        <row r="264">
          <cell r="A264" t="str">
            <v>199909JZL00955</v>
          </cell>
          <cell r="B264">
            <v>122</v>
          </cell>
          <cell r="C264">
            <v>955</v>
          </cell>
        </row>
        <row r="265">
          <cell r="A265" t="str">
            <v>199910C0000906</v>
          </cell>
          <cell r="B265">
            <v>275</v>
          </cell>
          <cell r="C265">
            <v>906</v>
          </cell>
        </row>
        <row r="266">
          <cell r="A266" t="str">
            <v>199911M0B00893</v>
          </cell>
          <cell r="B266">
            <v>285</v>
          </cell>
          <cell r="C266">
            <v>893</v>
          </cell>
        </row>
        <row r="267">
          <cell r="A267" t="str">
            <v>199911MAR00905</v>
          </cell>
          <cell r="B267">
            <v>303</v>
          </cell>
          <cell r="C267">
            <v>905</v>
          </cell>
        </row>
        <row r="268">
          <cell r="A268" t="str">
            <v>199919GYN00919</v>
          </cell>
          <cell r="B268">
            <v>545</v>
          </cell>
          <cell r="C268">
            <v>919</v>
          </cell>
        </row>
        <row r="269">
          <cell r="A269" t="str">
            <v>199919GYN00920</v>
          </cell>
          <cell r="B269">
            <v>546</v>
          </cell>
          <cell r="C269">
            <v>920</v>
          </cell>
        </row>
        <row r="270">
          <cell r="A270" t="str">
            <v>199919GYN00925</v>
          </cell>
          <cell r="B270">
            <v>623</v>
          </cell>
          <cell r="C270">
            <v>925</v>
          </cell>
        </row>
        <row r="271">
          <cell r="A271" t="str">
            <v>199919GYN00926</v>
          </cell>
          <cell r="B271">
            <v>624</v>
          </cell>
          <cell r="C271">
            <v>926</v>
          </cell>
        </row>
        <row r="272">
          <cell r="A272" t="str">
            <v>199919GYN00938</v>
          </cell>
          <cell r="B272">
            <v>547</v>
          </cell>
          <cell r="C272">
            <v>938</v>
          </cell>
        </row>
        <row r="273">
          <cell r="A273" t="str">
            <v>199919GYN00943</v>
          </cell>
          <cell r="B273">
            <v>548</v>
          </cell>
          <cell r="C273">
            <v>943</v>
          </cell>
        </row>
        <row r="274">
          <cell r="A274" t="str">
            <v>199919GYN00944</v>
          </cell>
          <cell r="B274">
            <v>549</v>
          </cell>
          <cell r="C274">
            <v>944</v>
          </cell>
        </row>
        <row r="275">
          <cell r="A275" t="str">
            <v>199919GYN00945</v>
          </cell>
          <cell r="B275">
            <v>550</v>
          </cell>
          <cell r="C275">
            <v>945</v>
          </cell>
        </row>
        <row r="276">
          <cell r="A276" t="str">
            <v>199919GYN00946</v>
          </cell>
          <cell r="B276">
            <v>551</v>
          </cell>
          <cell r="C276">
            <v>946</v>
          </cell>
        </row>
        <row r="277">
          <cell r="A277" t="str">
            <v>199919GYN00947</v>
          </cell>
          <cell r="B277">
            <v>552</v>
          </cell>
          <cell r="C277">
            <v>947</v>
          </cell>
        </row>
        <row r="278">
          <cell r="A278" t="str">
            <v>200006G4O01053</v>
          </cell>
          <cell r="B278">
            <v>74</v>
          </cell>
          <cell r="C278">
            <v>1053</v>
          </cell>
        </row>
        <row r="279">
          <cell r="A279" t="str">
            <v>200006HIU01046</v>
          </cell>
          <cell r="B279">
            <v>47</v>
          </cell>
          <cell r="C279">
            <v>1046</v>
          </cell>
        </row>
        <row r="280">
          <cell r="A280" t="str">
            <v>200006HIU01100</v>
          </cell>
          <cell r="B280">
            <v>60</v>
          </cell>
          <cell r="C280">
            <v>1100</v>
          </cell>
        </row>
        <row r="281">
          <cell r="A281" t="str">
            <v>200009J0U00961</v>
          </cell>
          <cell r="B281">
            <v>114</v>
          </cell>
          <cell r="C281">
            <v>961</v>
          </cell>
        </row>
        <row r="282">
          <cell r="A282" t="str">
            <v>200010C0000962</v>
          </cell>
          <cell r="B282">
            <v>231</v>
          </cell>
          <cell r="C282">
            <v>962</v>
          </cell>
        </row>
        <row r="283">
          <cell r="A283" t="str">
            <v>200010C0000963</v>
          </cell>
          <cell r="B283">
            <v>165</v>
          </cell>
          <cell r="C283">
            <v>963</v>
          </cell>
        </row>
        <row r="284">
          <cell r="A284" t="str">
            <v>200010C0000964</v>
          </cell>
          <cell r="B284">
            <v>178</v>
          </cell>
          <cell r="C284">
            <v>964</v>
          </cell>
        </row>
        <row r="285">
          <cell r="A285" t="str">
            <v>200010C0000965</v>
          </cell>
          <cell r="B285">
            <v>197</v>
          </cell>
          <cell r="C285">
            <v>965</v>
          </cell>
        </row>
        <row r="286">
          <cell r="A286" t="str">
            <v>200010C0000966</v>
          </cell>
          <cell r="B286">
            <v>145</v>
          </cell>
          <cell r="C286">
            <v>966</v>
          </cell>
        </row>
        <row r="287">
          <cell r="A287" t="str">
            <v>200010C0000967</v>
          </cell>
          <cell r="B287">
            <v>200</v>
          </cell>
          <cell r="C287">
            <v>967</v>
          </cell>
        </row>
        <row r="288">
          <cell r="A288" t="str">
            <v>200010C0000968</v>
          </cell>
          <cell r="B288">
            <v>255</v>
          </cell>
          <cell r="C288">
            <v>968</v>
          </cell>
        </row>
        <row r="289">
          <cell r="A289" t="str">
            <v>200010C0000969</v>
          </cell>
          <cell r="B289">
            <v>187</v>
          </cell>
          <cell r="C289">
            <v>969</v>
          </cell>
        </row>
        <row r="290">
          <cell r="A290" t="str">
            <v>200010C0000970</v>
          </cell>
          <cell r="B290">
            <v>182</v>
          </cell>
          <cell r="C290">
            <v>970</v>
          </cell>
        </row>
        <row r="291">
          <cell r="A291" t="str">
            <v>200010C0000971</v>
          </cell>
          <cell r="B291">
            <v>179</v>
          </cell>
          <cell r="C291">
            <v>971</v>
          </cell>
        </row>
        <row r="292">
          <cell r="A292" t="str">
            <v>200010C0000972</v>
          </cell>
          <cell r="B292">
            <v>171</v>
          </cell>
          <cell r="C292">
            <v>972</v>
          </cell>
        </row>
        <row r="293">
          <cell r="A293" t="str">
            <v>200010C0000973</v>
          </cell>
          <cell r="B293">
            <v>237</v>
          </cell>
          <cell r="C293">
            <v>973</v>
          </cell>
        </row>
        <row r="294">
          <cell r="A294" t="str">
            <v>200010C0000974</v>
          </cell>
          <cell r="B294">
            <v>254</v>
          </cell>
          <cell r="C294">
            <v>974</v>
          </cell>
        </row>
        <row r="295">
          <cell r="A295" t="str">
            <v>200010C0000975</v>
          </cell>
          <cell r="B295">
            <v>148</v>
          </cell>
          <cell r="C295">
            <v>975</v>
          </cell>
        </row>
        <row r="296">
          <cell r="A296" t="str">
            <v>200010C0000976</v>
          </cell>
          <cell r="B296">
            <v>161</v>
          </cell>
          <cell r="C296">
            <v>976</v>
          </cell>
        </row>
        <row r="297">
          <cell r="A297" t="str">
            <v>200010C0000977</v>
          </cell>
          <cell r="B297">
            <v>198</v>
          </cell>
          <cell r="C297">
            <v>977</v>
          </cell>
        </row>
        <row r="298">
          <cell r="A298" t="str">
            <v>200010C0000978</v>
          </cell>
          <cell r="B298">
            <v>185</v>
          </cell>
          <cell r="C298">
            <v>978</v>
          </cell>
        </row>
        <row r="299">
          <cell r="A299" t="str">
            <v>200010C0000979</v>
          </cell>
          <cell r="B299">
            <v>156</v>
          </cell>
          <cell r="C299">
            <v>979</v>
          </cell>
        </row>
        <row r="300">
          <cell r="A300" t="str">
            <v>200010C0000980</v>
          </cell>
          <cell r="B300">
            <v>230</v>
          </cell>
          <cell r="C300">
            <v>980</v>
          </cell>
        </row>
        <row r="301">
          <cell r="A301" t="str">
            <v>200010C0000981</v>
          </cell>
          <cell r="B301">
            <v>248</v>
          </cell>
          <cell r="C301">
            <v>981</v>
          </cell>
        </row>
        <row r="302">
          <cell r="A302" t="str">
            <v>200010C0000983</v>
          </cell>
          <cell r="B302">
            <v>236</v>
          </cell>
          <cell r="C302">
            <v>983</v>
          </cell>
        </row>
        <row r="303">
          <cell r="A303" t="str">
            <v>200010C0000984</v>
          </cell>
          <cell r="B303">
            <v>176</v>
          </cell>
          <cell r="C303">
            <v>984</v>
          </cell>
        </row>
        <row r="304">
          <cell r="A304" t="str">
            <v>200010C0000985</v>
          </cell>
          <cell r="B304">
            <v>265</v>
          </cell>
          <cell r="C304">
            <v>985</v>
          </cell>
        </row>
        <row r="305">
          <cell r="A305" t="str">
            <v>200010C0000987</v>
          </cell>
          <cell r="B305">
            <v>159</v>
          </cell>
          <cell r="C305">
            <v>987</v>
          </cell>
        </row>
        <row r="306">
          <cell r="A306" t="str">
            <v>200010C0000988</v>
          </cell>
          <cell r="B306">
            <v>273</v>
          </cell>
          <cell r="C306">
            <v>988</v>
          </cell>
        </row>
        <row r="307">
          <cell r="A307" t="str">
            <v>200010C0000989</v>
          </cell>
          <cell r="B307">
            <v>269</v>
          </cell>
          <cell r="C307">
            <v>989</v>
          </cell>
        </row>
        <row r="308">
          <cell r="A308" t="str">
            <v>200010C0000990</v>
          </cell>
          <cell r="B308">
            <v>157</v>
          </cell>
          <cell r="C308">
            <v>990</v>
          </cell>
        </row>
        <row r="309">
          <cell r="A309" t="str">
            <v>200010C0000991</v>
          </cell>
          <cell r="B309">
            <v>202</v>
          </cell>
          <cell r="C309">
            <v>991</v>
          </cell>
        </row>
        <row r="310">
          <cell r="A310" t="str">
            <v>200010C0000993</v>
          </cell>
          <cell r="B310">
            <v>249</v>
          </cell>
          <cell r="C310">
            <v>993</v>
          </cell>
        </row>
        <row r="311">
          <cell r="A311" t="str">
            <v>200010C0000994</v>
          </cell>
          <cell r="B311">
            <v>201</v>
          </cell>
          <cell r="C311">
            <v>994</v>
          </cell>
        </row>
        <row r="312">
          <cell r="A312" t="str">
            <v>200010C0000995</v>
          </cell>
          <cell r="B312">
            <v>153</v>
          </cell>
          <cell r="C312">
            <v>995</v>
          </cell>
        </row>
        <row r="313">
          <cell r="A313" t="str">
            <v>200010C0000996</v>
          </cell>
          <cell r="B313">
            <v>183</v>
          </cell>
          <cell r="C313">
            <v>996</v>
          </cell>
        </row>
        <row r="314">
          <cell r="A314" t="str">
            <v>200010C0000997</v>
          </cell>
          <cell r="B314">
            <v>186</v>
          </cell>
          <cell r="C314">
            <v>997</v>
          </cell>
        </row>
        <row r="315">
          <cell r="A315" t="str">
            <v>200010C0000998</v>
          </cell>
          <cell r="B315">
            <v>188</v>
          </cell>
          <cell r="C315">
            <v>998</v>
          </cell>
        </row>
        <row r="316">
          <cell r="A316" t="str">
            <v>200010C0000999</v>
          </cell>
          <cell r="B316">
            <v>247</v>
          </cell>
          <cell r="C316">
            <v>999</v>
          </cell>
        </row>
        <row r="317">
          <cell r="A317" t="str">
            <v>200010C0001000</v>
          </cell>
          <cell r="B317">
            <v>238</v>
          </cell>
          <cell r="C317">
            <v>1000</v>
          </cell>
        </row>
        <row r="318">
          <cell r="A318" t="str">
            <v>200010C0001001</v>
          </cell>
          <cell r="B318">
            <v>170</v>
          </cell>
          <cell r="C318">
            <v>1001</v>
          </cell>
        </row>
        <row r="319">
          <cell r="A319" t="str">
            <v>200010C0001002</v>
          </cell>
          <cell r="B319">
            <v>168</v>
          </cell>
          <cell r="C319">
            <v>1002</v>
          </cell>
        </row>
        <row r="320">
          <cell r="A320" t="str">
            <v>200010C0001003</v>
          </cell>
          <cell r="B320">
            <v>228</v>
          </cell>
          <cell r="C320">
            <v>1003</v>
          </cell>
        </row>
        <row r="321">
          <cell r="A321" t="str">
            <v>200010C0001004</v>
          </cell>
          <cell r="B321">
            <v>173</v>
          </cell>
          <cell r="C321">
            <v>1004</v>
          </cell>
        </row>
        <row r="322">
          <cell r="A322" t="str">
            <v>200010C0001005</v>
          </cell>
          <cell r="B322">
            <v>174</v>
          </cell>
          <cell r="C322">
            <v>1005</v>
          </cell>
        </row>
        <row r="323">
          <cell r="A323" t="str">
            <v>200010C0001006</v>
          </cell>
          <cell r="B323">
            <v>272</v>
          </cell>
          <cell r="C323">
            <v>1006</v>
          </cell>
        </row>
        <row r="324">
          <cell r="A324" t="str">
            <v>200010C0001007</v>
          </cell>
          <cell r="B324">
            <v>147</v>
          </cell>
          <cell r="C324">
            <v>1007</v>
          </cell>
        </row>
        <row r="325">
          <cell r="A325" t="str">
            <v>200010C0001008</v>
          </cell>
          <cell r="B325">
            <v>229</v>
          </cell>
          <cell r="C325">
            <v>1008</v>
          </cell>
        </row>
        <row r="326">
          <cell r="A326" t="str">
            <v>200010C0001009</v>
          </cell>
          <cell r="B326">
            <v>154</v>
          </cell>
          <cell r="C326">
            <v>1009</v>
          </cell>
        </row>
        <row r="327">
          <cell r="A327" t="str">
            <v>200010C0001010</v>
          </cell>
          <cell r="B327">
            <v>189</v>
          </cell>
          <cell r="C327">
            <v>1010</v>
          </cell>
        </row>
        <row r="328">
          <cell r="A328" t="str">
            <v>200010C0001011</v>
          </cell>
          <cell r="B328">
            <v>216</v>
          </cell>
          <cell r="C328">
            <v>1011</v>
          </cell>
        </row>
        <row r="329">
          <cell r="A329" t="str">
            <v>200010C0001014</v>
          </cell>
          <cell r="B329">
            <v>152</v>
          </cell>
          <cell r="C329">
            <v>1014</v>
          </cell>
        </row>
        <row r="330">
          <cell r="A330" t="str">
            <v>200010C0001015</v>
          </cell>
          <cell r="B330">
            <v>199</v>
          </cell>
          <cell r="C330">
            <v>1015</v>
          </cell>
        </row>
        <row r="331">
          <cell r="A331" t="str">
            <v>200010C0001017</v>
          </cell>
          <cell r="B331">
            <v>271</v>
          </cell>
          <cell r="C331">
            <v>1017</v>
          </cell>
        </row>
        <row r="332">
          <cell r="A332" t="str">
            <v>200010C0001020</v>
          </cell>
          <cell r="B332">
            <v>251</v>
          </cell>
          <cell r="C332">
            <v>1020</v>
          </cell>
        </row>
        <row r="333">
          <cell r="A333" t="str">
            <v>200010C0001021</v>
          </cell>
          <cell r="B333">
            <v>160</v>
          </cell>
          <cell r="C333">
            <v>1021</v>
          </cell>
        </row>
        <row r="334">
          <cell r="A334" t="str">
            <v>200010C0001022</v>
          </cell>
          <cell r="B334">
            <v>245</v>
          </cell>
          <cell r="C334">
            <v>1022</v>
          </cell>
        </row>
        <row r="335">
          <cell r="A335" t="str">
            <v>200010C0001023</v>
          </cell>
          <cell r="B335">
            <v>193</v>
          </cell>
          <cell r="C335">
            <v>1023</v>
          </cell>
        </row>
        <row r="336">
          <cell r="A336" t="str">
            <v>200010C0001024</v>
          </cell>
          <cell r="B336">
            <v>195</v>
          </cell>
          <cell r="C336">
            <v>1024</v>
          </cell>
        </row>
        <row r="337">
          <cell r="A337" t="str">
            <v>200010C0001025</v>
          </cell>
          <cell r="B337">
            <v>162</v>
          </cell>
          <cell r="C337">
            <v>1025</v>
          </cell>
        </row>
        <row r="338">
          <cell r="A338" t="str">
            <v>200010C0001026</v>
          </cell>
          <cell r="B338">
            <v>175</v>
          </cell>
          <cell r="C338">
            <v>1026</v>
          </cell>
        </row>
        <row r="339">
          <cell r="A339" t="str">
            <v>200010C0001027</v>
          </cell>
          <cell r="B339">
            <v>169</v>
          </cell>
          <cell r="C339">
            <v>1027</v>
          </cell>
        </row>
        <row r="340">
          <cell r="A340" t="str">
            <v>200010C0001028</v>
          </cell>
          <cell r="B340">
            <v>166</v>
          </cell>
          <cell r="C340">
            <v>1028</v>
          </cell>
        </row>
        <row r="341">
          <cell r="A341" t="str">
            <v>200010C0001030</v>
          </cell>
          <cell r="B341">
            <v>232</v>
          </cell>
          <cell r="C341">
            <v>1030</v>
          </cell>
        </row>
        <row r="342">
          <cell r="A342" t="str">
            <v>200010C0001031</v>
          </cell>
          <cell r="B342">
            <v>268</v>
          </cell>
          <cell r="C342">
            <v>1031</v>
          </cell>
        </row>
        <row r="343">
          <cell r="A343" t="str">
            <v>200010C0001032</v>
          </cell>
          <cell r="B343">
            <v>180</v>
          </cell>
          <cell r="C343">
            <v>1032</v>
          </cell>
        </row>
        <row r="344">
          <cell r="A344" t="str">
            <v>200010C0001035</v>
          </cell>
          <cell r="B344">
            <v>264</v>
          </cell>
          <cell r="C344">
            <v>1035</v>
          </cell>
        </row>
        <row r="345">
          <cell r="A345" t="str">
            <v>200010C0001036</v>
          </cell>
          <cell r="B345">
            <v>151</v>
          </cell>
          <cell r="C345">
            <v>1036</v>
          </cell>
        </row>
        <row r="346">
          <cell r="A346" t="str">
            <v>200010C0001037</v>
          </cell>
          <cell r="B346">
            <v>213</v>
          </cell>
          <cell r="C346">
            <v>1037</v>
          </cell>
        </row>
        <row r="347">
          <cell r="A347" t="str">
            <v>200010C0001038</v>
          </cell>
          <cell r="B347">
            <v>227</v>
          </cell>
          <cell r="C347">
            <v>1038</v>
          </cell>
        </row>
        <row r="348">
          <cell r="A348" t="str">
            <v>200010C0001057</v>
          </cell>
          <cell r="B348">
            <v>206</v>
          </cell>
          <cell r="C348">
            <v>1057</v>
          </cell>
        </row>
        <row r="349">
          <cell r="A349" t="str">
            <v>200011B0001099</v>
          </cell>
          <cell r="B349">
            <v>300</v>
          </cell>
          <cell r="C349">
            <v>1099</v>
          </cell>
        </row>
        <row r="350">
          <cell r="A350" t="str">
            <v>200011H0001072</v>
          </cell>
          <cell r="B350">
            <v>337</v>
          </cell>
          <cell r="C350">
            <v>1072</v>
          </cell>
        </row>
        <row r="351">
          <cell r="A351" t="str">
            <v>200018T0O01096</v>
          </cell>
          <cell r="B351">
            <v>377</v>
          </cell>
          <cell r="C351">
            <v>1096</v>
          </cell>
        </row>
        <row r="352">
          <cell r="A352" t="str">
            <v>200018T0O01101</v>
          </cell>
          <cell r="B352">
            <v>378</v>
          </cell>
          <cell r="C352">
            <v>1101</v>
          </cell>
        </row>
        <row r="353">
          <cell r="A353" t="str">
            <v>200018T0O01102</v>
          </cell>
          <cell r="B353">
            <v>379</v>
          </cell>
          <cell r="C353">
            <v>1102</v>
          </cell>
        </row>
        <row r="354">
          <cell r="A354" t="str">
            <v>200018T4N01051</v>
          </cell>
          <cell r="B354">
            <v>392</v>
          </cell>
          <cell r="C354">
            <v>1051</v>
          </cell>
        </row>
        <row r="355">
          <cell r="A355" t="str">
            <v>200018T4N01052</v>
          </cell>
          <cell r="B355">
            <v>393</v>
          </cell>
          <cell r="C355">
            <v>1052</v>
          </cell>
        </row>
        <row r="356">
          <cell r="A356" t="str">
            <v>200018T4N01074</v>
          </cell>
          <cell r="B356">
            <v>394</v>
          </cell>
          <cell r="C356">
            <v>1074</v>
          </cell>
        </row>
        <row r="357">
          <cell r="A357" t="str">
            <v>200018T4N01115</v>
          </cell>
          <cell r="B357">
            <v>395</v>
          </cell>
          <cell r="C357">
            <v>1115</v>
          </cell>
        </row>
        <row r="358">
          <cell r="A358" t="str">
            <v>200018TOQ01042</v>
          </cell>
          <cell r="B358">
            <v>401</v>
          </cell>
          <cell r="C358">
            <v>1042</v>
          </cell>
        </row>
        <row r="359">
          <cell r="A359" t="str">
            <v>200018TOQ01043</v>
          </cell>
          <cell r="B359">
            <v>407</v>
          </cell>
          <cell r="C359">
            <v>1043</v>
          </cell>
        </row>
        <row r="360">
          <cell r="A360" t="str">
            <v>200018TOQ01050</v>
          </cell>
          <cell r="B360">
            <v>397</v>
          </cell>
          <cell r="C360">
            <v>1050</v>
          </cell>
        </row>
        <row r="361">
          <cell r="A361" t="str">
            <v>200018TOQ01073</v>
          </cell>
          <cell r="B361">
            <v>398</v>
          </cell>
          <cell r="C361">
            <v>1073</v>
          </cell>
        </row>
        <row r="362">
          <cell r="A362" t="str">
            <v>200019GYN01063</v>
          </cell>
          <cell r="B362">
            <v>553</v>
          </cell>
          <cell r="C362">
            <v>1063</v>
          </cell>
        </row>
        <row r="363">
          <cell r="A363" t="str">
            <v>200019GYN01064</v>
          </cell>
          <cell r="B363">
            <v>554</v>
          </cell>
          <cell r="C363">
            <v>1064</v>
          </cell>
        </row>
        <row r="364">
          <cell r="A364" t="str">
            <v>200019GYN01065</v>
          </cell>
          <cell r="B364">
            <v>555</v>
          </cell>
          <cell r="C364">
            <v>1065</v>
          </cell>
        </row>
        <row r="365">
          <cell r="A365" t="str">
            <v>200019GYN01066</v>
          </cell>
          <cell r="B365">
            <v>556</v>
          </cell>
          <cell r="C365">
            <v>1066</v>
          </cell>
        </row>
        <row r="366">
          <cell r="A366" t="str">
            <v>200019GYN01071</v>
          </cell>
          <cell r="B366">
            <v>557</v>
          </cell>
          <cell r="C366">
            <v>1071</v>
          </cell>
        </row>
        <row r="367">
          <cell r="A367" t="str">
            <v>200019GYR01054</v>
          </cell>
          <cell r="B367">
            <v>527</v>
          </cell>
          <cell r="C367">
            <v>1054</v>
          </cell>
        </row>
        <row r="368">
          <cell r="A368" t="str">
            <v>20003890C01103</v>
          </cell>
          <cell r="B368">
            <v>469</v>
          </cell>
          <cell r="C368">
            <v>1103</v>
          </cell>
        </row>
        <row r="369">
          <cell r="A369" t="str">
            <v>20003890E01116</v>
          </cell>
          <cell r="B369">
            <v>470</v>
          </cell>
          <cell r="C369">
            <v>1116</v>
          </cell>
        </row>
        <row r="370">
          <cell r="A370" t="str">
            <v>20003890G01111</v>
          </cell>
          <cell r="B370">
            <v>471</v>
          </cell>
          <cell r="C370">
            <v>1111</v>
          </cell>
        </row>
        <row r="371">
          <cell r="A371" t="str">
            <v>20003890K01112</v>
          </cell>
          <cell r="B371">
            <v>474</v>
          </cell>
          <cell r="C371">
            <v>1112</v>
          </cell>
        </row>
        <row r="372">
          <cell r="A372" t="str">
            <v>20003890M01044</v>
          </cell>
          <cell r="B372">
            <v>475</v>
          </cell>
          <cell r="C372">
            <v>1044</v>
          </cell>
        </row>
        <row r="373">
          <cell r="A373" t="str">
            <v>20003890M01114</v>
          </cell>
          <cell r="B373">
            <v>476</v>
          </cell>
          <cell r="C373">
            <v>1114</v>
          </cell>
        </row>
        <row r="374">
          <cell r="A374" t="str">
            <v>20003890O01119</v>
          </cell>
          <cell r="B374">
            <v>477</v>
          </cell>
          <cell r="C374">
            <v>1119</v>
          </cell>
        </row>
        <row r="375">
          <cell r="A375" t="str">
            <v>20003890S01104</v>
          </cell>
          <cell r="B375">
            <v>478</v>
          </cell>
          <cell r="C375">
            <v>1104</v>
          </cell>
        </row>
        <row r="376">
          <cell r="A376" t="str">
            <v>20003890Y01110</v>
          </cell>
          <cell r="B376">
            <v>481</v>
          </cell>
          <cell r="C376">
            <v>1110</v>
          </cell>
        </row>
        <row r="377">
          <cell r="A377" t="str">
            <v>20003891C01106</v>
          </cell>
          <cell r="B377">
            <v>482</v>
          </cell>
          <cell r="C377">
            <v>1106</v>
          </cell>
        </row>
        <row r="378">
          <cell r="A378" t="str">
            <v>20003891I01108</v>
          </cell>
          <cell r="B378">
            <v>484</v>
          </cell>
          <cell r="C378">
            <v>1108</v>
          </cell>
        </row>
        <row r="379">
          <cell r="A379" t="str">
            <v>20003891K01105</v>
          </cell>
          <cell r="B379">
            <v>485</v>
          </cell>
          <cell r="C379">
            <v>1105</v>
          </cell>
        </row>
        <row r="380">
          <cell r="A380" t="str">
            <v>20003891Q01121</v>
          </cell>
          <cell r="B380">
            <v>487</v>
          </cell>
          <cell r="C380">
            <v>1121</v>
          </cell>
        </row>
        <row r="381">
          <cell r="A381" t="str">
            <v>20003891S01107</v>
          </cell>
          <cell r="B381">
            <v>488</v>
          </cell>
          <cell r="C381">
            <v>1107</v>
          </cell>
        </row>
        <row r="382">
          <cell r="A382" t="str">
            <v>20003891U01098</v>
          </cell>
          <cell r="B382">
            <v>489</v>
          </cell>
          <cell r="C382">
            <v>1098</v>
          </cell>
        </row>
        <row r="383">
          <cell r="A383" t="str">
            <v>2000389ZU01109</v>
          </cell>
          <cell r="B383">
            <v>491</v>
          </cell>
          <cell r="C383">
            <v>1109</v>
          </cell>
        </row>
        <row r="384">
          <cell r="A384" t="str">
            <v>200106E0001123</v>
          </cell>
          <cell r="B384">
            <v>62</v>
          </cell>
          <cell r="C384">
            <v>1123</v>
          </cell>
        </row>
        <row r="385">
          <cell r="A385" t="str">
            <v>200106F0001129</v>
          </cell>
          <cell r="B385">
            <v>17</v>
          </cell>
          <cell r="C385">
            <v>1129</v>
          </cell>
        </row>
        <row r="386">
          <cell r="A386" t="str">
            <v>200106G4O01131</v>
          </cell>
          <cell r="B386">
            <v>75</v>
          </cell>
          <cell r="C386">
            <v>1131</v>
          </cell>
        </row>
        <row r="387">
          <cell r="A387" t="str">
            <v>200106HHQ01225</v>
          </cell>
          <cell r="B387">
            <v>37</v>
          </cell>
          <cell r="C387">
            <v>1225</v>
          </cell>
        </row>
        <row r="388">
          <cell r="A388" t="str">
            <v>200110C0001167</v>
          </cell>
          <cell r="B388">
            <v>212</v>
          </cell>
          <cell r="C388">
            <v>1167</v>
          </cell>
        </row>
        <row r="389">
          <cell r="A389" t="str">
            <v>200110C0001168</v>
          </cell>
          <cell r="B389">
            <v>194</v>
          </cell>
          <cell r="C389">
            <v>1168</v>
          </cell>
        </row>
        <row r="390">
          <cell r="A390" t="str">
            <v>200110C0001169</v>
          </cell>
          <cell r="B390">
            <v>155</v>
          </cell>
          <cell r="C390">
            <v>1169</v>
          </cell>
        </row>
        <row r="391">
          <cell r="A391" t="str">
            <v>200110C0001170</v>
          </cell>
          <cell r="B391">
            <v>163</v>
          </cell>
          <cell r="C391">
            <v>1170</v>
          </cell>
        </row>
        <row r="392">
          <cell r="A392" t="str">
            <v>200110C0001171</v>
          </cell>
          <cell r="B392">
            <v>184</v>
          </cell>
          <cell r="C392">
            <v>1171</v>
          </cell>
        </row>
        <row r="393">
          <cell r="A393" t="str">
            <v>200110C0001172</v>
          </cell>
          <cell r="B393">
            <v>190</v>
          </cell>
          <cell r="C393">
            <v>1172</v>
          </cell>
        </row>
        <row r="394">
          <cell r="A394" t="str">
            <v>200110C0001173</v>
          </cell>
          <cell r="B394">
            <v>191</v>
          </cell>
          <cell r="C394">
            <v>1173</v>
          </cell>
        </row>
        <row r="395">
          <cell r="A395" t="str">
            <v>200110C0001174</v>
          </cell>
          <cell r="B395">
            <v>196</v>
          </cell>
          <cell r="C395">
            <v>1174</v>
          </cell>
        </row>
        <row r="396">
          <cell r="A396" t="str">
            <v>200110C0001175</v>
          </cell>
          <cell r="B396">
            <v>203</v>
          </cell>
          <cell r="C396">
            <v>1175</v>
          </cell>
        </row>
        <row r="397">
          <cell r="A397" t="str">
            <v>200110C0001176</v>
          </cell>
          <cell r="B397">
            <v>258</v>
          </cell>
          <cell r="C397">
            <v>1176</v>
          </cell>
        </row>
        <row r="398">
          <cell r="A398" t="str">
            <v>200110C0001178</v>
          </cell>
          <cell r="B398">
            <v>262</v>
          </cell>
          <cell r="C398">
            <v>1178</v>
          </cell>
        </row>
        <row r="399">
          <cell r="A399" t="str">
            <v>200110C0001179</v>
          </cell>
          <cell r="B399">
            <v>263</v>
          </cell>
          <cell r="C399">
            <v>1179</v>
          </cell>
        </row>
        <row r="400">
          <cell r="A400" t="str">
            <v>200110C0001180</v>
          </cell>
          <cell r="B400">
            <v>226</v>
          </cell>
          <cell r="C400">
            <v>1180</v>
          </cell>
        </row>
        <row r="401">
          <cell r="A401" t="str">
            <v>200110C0001181</v>
          </cell>
          <cell r="B401">
            <v>235</v>
          </cell>
          <cell r="C401">
            <v>1181</v>
          </cell>
        </row>
        <row r="402">
          <cell r="A402" t="str">
            <v>200110C0001182</v>
          </cell>
          <cell r="B402">
            <v>256</v>
          </cell>
          <cell r="C402">
            <v>1182</v>
          </cell>
        </row>
        <row r="403">
          <cell r="A403" t="str">
            <v>200110C0001183</v>
          </cell>
          <cell r="B403">
            <v>259</v>
          </cell>
          <cell r="C403">
            <v>1183</v>
          </cell>
        </row>
        <row r="404">
          <cell r="A404" t="str">
            <v>200110C0001184</v>
          </cell>
          <cell r="B404">
            <v>149</v>
          </cell>
          <cell r="C404">
            <v>1184</v>
          </cell>
        </row>
        <row r="405">
          <cell r="A405" t="str">
            <v>200110C0001185</v>
          </cell>
          <cell r="B405">
            <v>239</v>
          </cell>
          <cell r="C405">
            <v>1185</v>
          </cell>
        </row>
        <row r="406">
          <cell r="A406" t="str">
            <v>200110C0001186</v>
          </cell>
          <cell r="B406">
            <v>164</v>
          </cell>
          <cell r="C406">
            <v>1186</v>
          </cell>
        </row>
        <row r="407">
          <cell r="A407" t="str">
            <v>200110C0001187</v>
          </cell>
          <cell r="B407">
            <v>246</v>
          </cell>
          <cell r="C407">
            <v>1187</v>
          </cell>
        </row>
        <row r="408">
          <cell r="A408" t="str">
            <v>200110C0001188</v>
          </cell>
          <cell r="B408">
            <v>260</v>
          </cell>
          <cell r="C408">
            <v>1188</v>
          </cell>
        </row>
        <row r="409">
          <cell r="A409" t="str">
            <v>200110C0001189</v>
          </cell>
          <cell r="B409">
            <v>172</v>
          </cell>
          <cell r="C409">
            <v>1189</v>
          </cell>
        </row>
        <row r="410">
          <cell r="A410" t="str">
            <v>200110C0001190</v>
          </cell>
          <cell r="B410">
            <v>252</v>
          </cell>
          <cell r="C410">
            <v>1190</v>
          </cell>
        </row>
        <row r="411">
          <cell r="A411" t="str">
            <v>200110C0001191</v>
          </cell>
          <cell r="B411">
            <v>240</v>
          </cell>
          <cell r="C411">
            <v>1191</v>
          </cell>
        </row>
        <row r="412">
          <cell r="A412" t="str">
            <v>200110C0001192</v>
          </cell>
          <cell r="B412">
            <v>181</v>
          </cell>
          <cell r="C412">
            <v>1192</v>
          </cell>
        </row>
        <row r="413">
          <cell r="A413" t="str">
            <v>200110C0001193</v>
          </cell>
          <cell r="B413">
            <v>242</v>
          </cell>
          <cell r="C413">
            <v>1193</v>
          </cell>
        </row>
        <row r="414">
          <cell r="A414" t="str">
            <v>200110C0001194</v>
          </cell>
          <cell r="B414">
            <v>150</v>
          </cell>
          <cell r="C414">
            <v>1194</v>
          </cell>
        </row>
        <row r="415">
          <cell r="A415" t="str">
            <v>200110C0001195</v>
          </cell>
          <cell r="B415">
            <v>243</v>
          </cell>
          <cell r="C415">
            <v>1195</v>
          </cell>
        </row>
        <row r="416">
          <cell r="A416" t="str">
            <v>200110C0001196</v>
          </cell>
          <cell r="B416">
            <v>244</v>
          </cell>
          <cell r="C416">
            <v>1196</v>
          </cell>
        </row>
        <row r="417">
          <cell r="A417" t="str">
            <v>200110C0001197</v>
          </cell>
          <cell r="B417">
            <v>167</v>
          </cell>
          <cell r="C417">
            <v>1197</v>
          </cell>
        </row>
        <row r="418">
          <cell r="A418" t="str">
            <v>200110C0001198</v>
          </cell>
          <cell r="B418">
            <v>207</v>
          </cell>
          <cell r="C418">
            <v>1198</v>
          </cell>
        </row>
        <row r="419">
          <cell r="A419" t="str">
            <v>200110C0001199</v>
          </cell>
          <cell r="B419">
            <v>146</v>
          </cell>
          <cell r="C419">
            <v>1199</v>
          </cell>
        </row>
        <row r="420">
          <cell r="A420" t="str">
            <v>200110C0001202</v>
          </cell>
          <cell r="B420">
            <v>208</v>
          </cell>
          <cell r="C420">
            <v>1202</v>
          </cell>
        </row>
        <row r="421">
          <cell r="A421" t="str">
            <v>200110C0001203</v>
          </cell>
          <cell r="B421">
            <v>209</v>
          </cell>
          <cell r="C421">
            <v>1203</v>
          </cell>
        </row>
        <row r="422">
          <cell r="A422" t="str">
            <v>200110C0001204</v>
          </cell>
          <cell r="B422">
            <v>177</v>
          </cell>
          <cell r="C422">
            <v>1204</v>
          </cell>
        </row>
        <row r="423">
          <cell r="A423" t="str">
            <v>200110C0001205</v>
          </cell>
          <cell r="B423">
            <v>214</v>
          </cell>
          <cell r="C423">
            <v>1205</v>
          </cell>
        </row>
        <row r="424">
          <cell r="A424" t="str">
            <v>200110C0001207</v>
          </cell>
          <cell r="B424">
            <v>267</v>
          </cell>
          <cell r="C424">
            <v>1207</v>
          </cell>
        </row>
        <row r="425">
          <cell r="A425" t="str">
            <v>200110C0001208</v>
          </cell>
          <cell r="B425">
            <v>266</v>
          </cell>
          <cell r="C425">
            <v>1208</v>
          </cell>
        </row>
        <row r="426">
          <cell r="A426" t="str">
            <v>200110C0001209</v>
          </cell>
          <cell r="B426">
            <v>225</v>
          </cell>
          <cell r="C426">
            <v>1209</v>
          </cell>
        </row>
        <row r="427">
          <cell r="A427" t="str">
            <v>200110C0001210</v>
          </cell>
          <cell r="B427">
            <v>261</v>
          </cell>
          <cell r="C427">
            <v>1210</v>
          </cell>
        </row>
        <row r="428">
          <cell r="A428" t="str">
            <v>200110C0001211</v>
          </cell>
          <cell r="B428">
            <v>257</v>
          </cell>
          <cell r="C428">
            <v>1211</v>
          </cell>
        </row>
        <row r="429">
          <cell r="A429" t="str">
            <v>200110C0001212</v>
          </cell>
          <cell r="B429">
            <v>253</v>
          </cell>
          <cell r="C429">
            <v>1212</v>
          </cell>
        </row>
        <row r="430">
          <cell r="A430" t="str">
            <v>200110C0001213</v>
          </cell>
          <cell r="B430">
            <v>233</v>
          </cell>
          <cell r="C430">
            <v>1213</v>
          </cell>
        </row>
        <row r="431">
          <cell r="A431" t="str">
            <v>200110C0001214</v>
          </cell>
          <cell r="B431">
            <v>234</v>
          </cell>
          <cell r="C431">
            <v>1214</v>
          </cell>
        </row>
        <row r="432">
          <cell r="A432" t="str">
            <v>200110C0001215</v>
          </cell>
          <cell r="B432">
            <v>211</v>
          </cell>
          <cell r="C432">
            <v>1215</v>
          </cell>
        </row>
        <row r="433">
          <cell r="A433" t="str">
            <v>200110C0001218</v>
          </cell>
          <cell r="B433">
            <v>215</v>
          </cell>
          <cell r="C433">
            <v>1218</v>
          </cell>
        </row>
        <row r="434">
          <cell r="A434" t="str">
            <v>200110C0001223</v>
          </cell>
          <cell r="B434">
            <v>210</v>
          </cell>
          <cell r="C434">
            <v>1223</v>
          </cell>
        </row>
        <row r="435">
          <cell r="A435" t="str">
            <v>200110C0001227</v>
          </cell>
          <cell r="B435">
            <v>241</v>
          </cell>
          <cell r="C435">
            <v>1227</v>
          </cell>
        </row>
        <row r="436">
          <cell r="A436" t="str">
            <v>200111D0001132</v>
          </cell>
          <cell r="B436">
            <v>339</v>
          </cell>
          <cell r="C436">
            <v>1132</v>
          </cell>
        </row>
        <row r="437">
          <cell r="A437" t="str">
            <v>200111L8K01217</v>
          </cell>
          <cell r="B437">
            <v>302</v>
          </cell>
          <cell r="C437">
            <v>1217</v>
          </cell>
        </row>
        <row r="438">
          <cell r="A438" t="str">
            <v>200111MDC01219</v>
          </cell>
          <cell r="B438">
            <v>294</v>
          </cell>
          <cell r="C438">
            <v>1219</v>
          </cell>
        </row>
        <row r="439">
          <cell r="A439" t="str">
            <v>200116B0001220</v>
          </cell>
          <cell r="B439">
            <v>368</v>
          </cell>
          <cell r="C439">
            <v>1220</v>
          </cell>
        </row>
        <row r="440">
          <cell r="A440" t="str">
            <v>200119GYN01139</v>
          </cell>
          <cell r="B440">
            <v>633</v>
          </cell>
          <cell r="C440">
            <v>1139</v>
          </cell>
        </row>
        <row r="441">
          <cell r="A441" t="str">
            <v>200119GYN01141</v>
          </cell>
          <cell r="B441">
            <v>634</v>
          </cell>
          <cell r="C441">
            <v>1141</v>
          </cell>
        </row>
        <row r="442">
          <cell r="A442" t="str">
            <v>200119GYN01160</v>
          </cell>
          <cell r="B442">
            <v>558</v>
          </cell>
          <cell r="C442">
            <v>1160</v>
          </cell>
        </row>
        <row r="443">
          <cell r="A443" t="str">
            <v>20013890I01125</v>
          </cell>
          <cell r="B443">
            <v>473</v>
          </cell>
          <cell r="C443">
            <v>1125</v>
          </cell>
        </row>
        <row r="444">
          <cell r="A444" t="str">
            <v>20013890W01126</v>
          </cell>
          <cell r="B444">
            <v>480</v>
          </cell>
          <cell r="C444">
            <v>1126</v>
          </cell>
        </row>
        <row r="445">
          <cell r="A445" t="str">
            <v>20013891E01124</v>
          </cell>
          <cell r="B445">
            <v>483</v>
          </cell>
          <cell r="C445">
            <v>1124</v>
          </cell>
        </row>
        <row r="446">
          <cell r="A446" t="str">
            <v>2001389ZW01128</v>
          </cell>
          <cell r="B446">
            <v>492</v>
          </cell>
          <cell r="C446">
            <v>1128</v>
          </cell>
        </row>
        <row r="447">
          <cell r="A447" t="str">
            <v>2001389ZY01164</v>
          </cell>
          <cell r="B447">
            <v>493</v>
          </cell>
          <cell r="C447">
            <v>1164</v>
          </cell>
        </row>
        <row r="448">
          <cell r="A448" t="str">
            <v>200206G0N01312</v>
          </cell>
          <cell r="B448">
            <v>25</v>
          </cell>
          <cell r="C448">
            <v>1312</v>
          </cell>
        </row>
        <row r="449">
          <cell r="A449" t="str">
            <v>200206HIU01301</v>
          </cell>
          <cell r="B449">
            <v>48</v>
          </cell>
          <cell r="C449">
            <v>1301</v>
          </cell>
        </row>
        <row r="450">
          <cell r="A450" t="str">
            <v>200208IZC01303</v>
          </cell>
          <cell r="B450">
            <v>103</v>
          </cell>
          <cell r="C450">
            <v>1303</v>
          </cell>
        </row>
        <row r="451">
          <cell r="A451" t="str">
            <v>200210C0001230</v>
          </cell>
          <cell r="B451">
            <v>205</v>
          </cell>
          <cell r="C451">
            <v>1230</v>
          </cell>
        </row>
        <row r="452">
          <cell r="A452" t="str">
            <v>200211A2M01293</v>
          </cell>
          <cell r="B452">
            <v>295</v>
          </cell>
          <cell r="C452">
            <v>1293</v>
          </cell>
        </row>
        <row r="453">
          <cell r="A453" t="str">
            <v>200211A3Q01292</v>
          </cell>
          <cell r="B453">
            <v>296</v>
          </cell>
          <cell r="C453">
            <v>1292</v>
          </cell>
        </row>
        <row r="454">
          <cell r="A454" t="str">
            <v>200217SKC01298</v>
          </cell>
          <cell r="B454">
            <v>374</v>
          </cell>
          <cell r="C454">
            <v>1298</v>
          </cell>
        </row>
        <row r="455">
          <cell r="A455" t="str">
            <v>200218T0K01236</v>
          </cell>
          <cell r="B455">
            <v>376</v>
          </cell>
          <cell r="C455">
            <v>1236</v>
          </cell>
        </row>
        <row r="456">
          <cell r="A456" t="str">
            <v>200219GYN01300</v>
          </cell>
          <cell r="B456">
            <v>635</v>
          </cell>
          <cell r="C456">
            <v>1300</v>
          </cell>
        </row>
        <row r="457">
          <cell r="A457" t="str">
            <v>20023891K01238</v>
          </cell>
          <cell r="B457">
            <v>486</v>
          </cell>
          <cell r="C457">
            <v>1238</v>
          </cell>
        </row>
        <row r="458">
          <cell r="A458" t="str">
            <v>20023891U01302</v>
          </cell>
          <cell r="B458">
            <v>526</v>
          </cell>
          <cell r="C458">
            <v>1302</v>
          </cell>
        </row>
        <row r="459">
          <cell r="A459" t="str">
            <v>20030641101387</v>
          </cell>
          <cell r="B459">
            <v>64</v>
          </cell>
          <cell r="C459">
            <v>1387</v>
          </cell>
        </row>
        <row r="460">
          <cell r="A460" t="str">
            <v>200306B0001315</v>
          </cell>
          <cell r="B460">
            <v>13</v>
          </cell>
          <cell r="C460">
            <v>1315</v>
          </cell>
        </row>
        <row r="461">
          <cell r="A461" t="str">
            <v>200306G0N01324</v>
          </cell>
          <cell r="B461">
            <v>26</v>
          </cell>
          <cell r="C461">
            <v>1324</v>
          </cell>
        </row>
        <row r="462">
          <cell r="A462" t="str">
            <v>200306G0N01327</v>
          </cell>
          <cell r="B462">
            <v>27</v>
          </cell>
          <cell r="C462">
            <v>1327</v>
          </cell>
        </row>
        <row r="463">
          <cell r="A463" t="str">
            <v>200306G1H01348</v>
          </cell>
          <cell r="B463">
            <v>36</v>
          </cell>
          <cell r="C463">
            <v>1348</v>
          </cell>
        </row>
        <row r="464">
          <cell r="A464" t="str">
            <v>200306HAN01330</v>
          </cell>
          <cell r="B464">
            <v>98</v>
          </cell>
          <cell r="C464">
            <v>1330</v>
          </cell>
        </row>
        <row r="465">
          <cell r="A465" t="str">
            <v>200306HIU01335</v>
          </cell>
          <cell r="B465">
            <v>49</v>
          </cell>
          <cell r="C465">
            <v>1335</v>
          </cell>
        </row>
        <row r="466">
          <cell r="A466" t="str">
            <v>200306HIU01336</v>
          </cell>
          <cell r="B466">
            <v>50</v>
          </cell>
          <cell r="C466">
            <v>1336</v>
          </cell>
        </row>
        <row r="467">
          <cell r="A467" t="str">
            <v>200306HIU01346</v>
          </cell>
          <cell r="B467">
            <v>51</v>
          </cell>
          <cell r="C467">
            <v>1346</v>
          </cell>
        </row>
        <row r="468">
          <cell r="A468" t="str">
            <v>200306HJB01344</v>
          </cell>
          <cell r="B468">
            <v>55</v>
          </cell>
          <cell r="C468">
            <v>1344</v>
          </cell>
        </row>
        <row r="469">
          <cell r="A469" t="str">
            <v>200306HJO01320</v>
          </cell>
          <cell r="B469">
            <v>19</v>
          </cell>
          <cell r="C469">
            <v>1320</v>
          </cell>
        </row>
        <row r="470">
          <cell r="A470" t="str">
            <v>200306HJO01321</v>
          </cell>
          <cell r="B470">
            <v>20</v>
          </cell>
          <cell r="C470">
            <v>1321</v>
          </cell>
        </row>
        <row r="471">
          <cell r="A471" t="str">
            <v>200306HJO01322</v>
          </cell>
          <cell r="B471">
            <v>21</v>
          </cell>
          <cell r="C471">
            <v>1322</v>
          </cell>
        </row>
        <row r="472">
          <cell r="A472" t="str">
            <v>200306HKA01339</v>
          </cell>
          <cell r="B472">
            <v>56</v>
          </cell>
          <cell r="C472">
            <v>1339</v>
          </cell>
        </row>
        <row r="473">
          <cell r="A473" t="str">
            <v>200308F0001326</v>
          </cell>
          <cell r="B473">
            <v>106</v>
          </cell>
          <cell r="C473">
            <v>1326</v>
          </cell>
        </row>
        <row r="474">
          <cell r="A474" t="str">
            <v>200309J0U01323</v>
          </cell>
          <cell r="B474">
            <v>128</v>
          </cell>
          <cell r="C474">
            <v>1323</v>
          </cell>
        </row>
        <row r="475">
          <cell r="A475" t="str">
            <v>200309J0U01347</v>
          </cell>
          <cell r="B475">
            <v>124</v>
          </cell>
          <cell r="C475">
            <v>1347</v>
          </cell>
        </row>
        <row r="476">
          <cell r="A476" t="str">
            <v>200311D0001328</v>
          </cell>
          <cell r="B476">
            <v>341</v>
          </cell>
          <cell r="C476">
            <v>1328</v>
          </cell>
        </row>
        <row r="477">
          <cell r="A477" t="str">
            <v>200311H0001353</v>
          </cell>
          <cell r="B477">
            <v>288</v>
          </cell>
          <cell r="C477">
            <v>1353</v>
          </cell>
        </row>
        <row r="478">
          <cell r="A478" t="str">
            <v>200312E0001314</v>
          </cell>
          <cell r="B478">
            <v>351</v>
          </cell>
          <cell r="C478">
            <v>1314</v>
          </cell>
        </row>
        <row r="479">
          <cell r="A479" t="str">
            <v>200316RHQ01340</v>
          </cell>
          <cell r="B479">
            <v>373</v>
          </cell>
          <cell r="C479">
            <v>1340</v>
          </cell>
        </row>
        <row r="480">
          <cell r="A480" t="str">
            <v>200318TOQ01345</v>
          </cell>
          <cell r="B480">
            <v>399</v>
          </cell>
          <cell r="C480">
            <v>1345</v>
          </cell>
        </row>
        <row r="481">
          <cell r="A481" t="str">
            <v>200320G0001351</v>
          </cell>
          <cell r="B481">
            <v>408</v>
          </cell>
          <cell r="C481">
            <v>1351</v>
          </cell>
        </row>
        <row r="482">
          <cell r="A482" t="str">
            <v>200406D0001385</v>
          </cell>
          <cell r="B482">
            <v>14</v>
          </cell>
          <cell r="C482">
            <v>1385</v>
          </cell>
        </row>
        <row r="483">
          <cell r="A483" t="str">
            <v>200406G1C01356</v>
          </cell>
          <cell r="B483">
            <v>31</v>
          </cell>
          <cell r="C483">
            <v>1356</v>
          </cell>
        </row>
        <row r="484">
          <cell r="A484" t="str">
            <v>200406G1C01368</v>
          </cell>
          <cell r="B484">
            <v>32</v>
          </cell>
          <cell r="C484">
            <v>1368</v>
          </cell>
        </row>
        <row r="485">
          <cell r="A485" t="str">
            <v>200406HKA01357</v>
          </cell>
          <cell r="B485">
            <v>76</v>
          </cell>
          <cell r="C485">
            <v>1357</v>
          </cell>
        </row>
        <row r="486">
          <cell r="A486" t="str">
            <v>200406HKA01358</v>
          </cell>
          <cell r="B486">
            <v>79</v>
          </cell>
          <cell r="C486">
            <v>1358</v>
          </cell>
        </row>
        <row r="487">
          <cell r="A487" t="str">
            <v>200406HKA01366</v>
          </cell>
          <cell r="B487">
            <v>87</v>
          </cell>
          <cell r="C487">
            <v>1366</v>
          </cell>
        </row>
        <row r="488">
          <cell r="A488" t="str">
            <v>200406HKI01367</v>
          </cell>
          <cell r="B488">
            <v>22</v>
          </cell>
          <cell r="C488">
            <v>1367</v>
          </cell>
        </row>
        <row r="489">
          <cell r="A489" t="str">
            <v>200411H0001375</v>
          </cell>
          <cell r="B489">
            <v>342</v>
          </cell>
          <cell r="C489">
            <v>1375</v>
          </cell>
        </row>
        <row r="490">
          <cell r="A490" t="str">
            <v>200411MHL01365</v>
          </cell>
          <cell r="B490">
            <v>308</v>
          </cell>
          <cell r="C490">
            <v>1365</v>
          </cell>
        </row>
        <row r="491">
          <cell r="A491" t="str">
            <v>200418T5K01354</v>
          </cell>
          <cell r="B491">
            <v>380</v>
          </cell>
          <cell r="C491">
            <v>1354</v>
          </cell>
        </row>
        <row r="492">
          <cell r="A492" t="str">
            <v>200420VYF01374</v>
          </cell>
          <cell r="B492">
            <v>409</v>
          </cell>
          <cell r="C492">
            <v>1374</v>
          </cell>
        </row>
        <row r="493">
          <cell r="A493" t="str">
            <v>200427A0001372</v>
          </cell>
          <cell r="B493">
            <v>432</v>
          </cell>
          <cell r="C493">
            <v>1372</v>
          </cell>
        </row>
        <row r="494">
          <cell r="A494" t="str">
            <v>20043890G01371</v>
          </cell>
          <cell r="B494">
            <v>472</v>
          </cell>
          <cell r="C494">
            <v>1371</v>
          </cell>
        </row>
        <row r="495">
          <cell r="A495" t="str">
            <v>20043890Q01384</v>
          </cell>
          <cell r="B495">
            <v>525</v>
          </cell>
          <cell r="C495">
            <v>1384</v>
          </cell>
        </row>
        <row r="496">
          <cell r="A496" t="str">
            <v>20043890S01388</v>
          </cell>
          <cell r="C496" t="str">
            <v>1388</v>
          </cell>
        </row>
        <row r="497">
          <cell r="A497" t="str">
            <v>200506HIU01397</v>
          </cell>
          <cell r="C497">
            <v>1393</v>
          </cell>
        </row>
        <row r="498">
          <cell r="A498" t="str">
            <v>200506HJO01389</v>
          </cell>
          <cell r="C498">
            <v>1389</v>
          </cell>
        </row>
        <row r="499">
          <cell r="A499" t="str">
            <v>200508JAG01396</v>
          </cell>
          <cell r="C499">
            <v>1396</v>
          </cell>
        </row>
        <row r="500">
          <cell r="A500" t="str">
            <v>200511L4J01394</v>
          </cell>
          <cell r="C500">
            <v>1394</v>
          </cell>
        </row>
        <row r="501">
          <cell r="A501" t="str">
            <v>200518T4I01391</v>
          </cell>
          <cell r="C501">
            <v>1391</v>
          </cell>
        </row>
        <row r="502">
          <cell r="A502" t="str">
            <v>20053890X01395</v>
          </cell>
          <cell r="C502">
            <v>1395</v>
          </cell>
        </row>
        <row r="503">
          <cell r="A503" t="str">
            <v>700006120230</v>
          </cell>
          <cell r="B503">
            <v>684</v>
          </cell>
          <cell r="C503">
            <v>230</v>
          </cell>
        </row>
        <row r="504">
          <cell r="A504" t="str">
            <v>700006200134</v>
          </cell>
          <cell r="B504">
            <v>685</v>
          </cell>
          <cell r="C504">
            <v>134</v>
          </cell>
        </row>
        <row r="505">
          <cell r="A505" t="str">
            <v>700006200169</v>
          </cell>
          <cell r="B505">
            <v>680</v>
          </cell>
          <cell r="C505">
            <v>169</v>
          </cell>
        </row>
        <row r="506">
          <cell r="A506" t="str">
            <v>700006214340</v>
          </cell>
          <cell r="B506">
            <v>686</v>
          </cell>
          <cell r="C506">
            <v>340</v>
          </cell>
        </row>
        <row r="507">
          <cell r="A507" t="str">
            <v>700006300037</v>
          </cell>
          <cell r="B507">
            <v>688</v>
          </cell>
          <cell r="C507">
            <v>37</v>
          </cell>
        </row>
        <row r="508">
          <cell r="A508" t="str">
            <v>700006800307</v>
          </cell>
          <cell r="B508">
            <v>681</v>
          </cell>
          <cell r="C508">
            <v>307</v>
          </cell>
        </row>
        <row r="509">
          <cell r="A509" t="str">
            <v>700006BOO196</v>
          </cell>
          <cell r="B509">
            <v>33</v>
          </cell>
          <cell r="C509">
            <v>196</v>
          </cell>
        </row>
        <row r="510">
          <cell r="A510" t="str">
            <v>700006G1C016</v>
          </cell>
          <cell r="B510">
            <v>109</v>
          </cell>
          <cell r="C510">
            <v>16</v>
          </cell>
        </row>
        <row r="511">
          <cell r="A511" t="str">
            <v>700006G1H358</v>
          </cell>
          <cell r="B511">
            <v>66</v>
          </cell>
          <cell r="C511">
            <v>358</v>
          </cell>
        </row>
        <row r="512">
          <cell r="A512" t="str">
            <v>700006G1H406</v>
          </cell>
          <cell r="B512">
            <v>95</v>
          </cell>
          <cell r="C512">
            <v>406</v>
          </cell>
        </row>
        <row r="513">
          <cell r="A513" t="str">
            <v>700006GIC048</v>
          </cell>
          <cell r="B513">
            <v>668</v>
          </cell>
          <cell r="C513">
            <v>48</v>
          </cell>
        </row>
        <row r="514">
          <cell r="A514" t="str">
            <v>700006GIC049</v>
          </cell>
          <cell r="B514">
            <v>661</v>
          </cell>
          <cell r="C514">
            <v>49</v>
          </cell>
        </row>
        <row r="515">
          <cell r="A515" t="str">
            <v>700006GIC053</v>
          </cell>
          <cell r="B515">
            <v>662</v>
          </cell>
          <cell r="C515">
            <v>53</v>
          </cell>
        </row>
        <row r="516">
          <cell r="A516" t="str">
            <v>700006GIC054</v>
          </cell>
          <cell r="B516">
            <v>669</v>
          </cell>
          <cell r="C516">
            <v>54</v>
          </cell>
        </row>
        <row r="517">
          <cell r="A517" t="str">
            <v>700006GIC055</v>
          </cell>
          <cell r="B517">
            <v>663</v>
          </cell>
          <cell r="C517">
            <v>55</v>
          </cell>
        </row>
        <row r="518">
          <cell r="A518" t="str">
            <v>700006GIC066</v>
          </cell>
          <cell r="B518">
            <v>677</v>
          </cell>
          <cell r="C518">
            <v>66</v>
          </cell>
        </row>
        <row r="519">
          <cell r="A519" t="str">
            <v>700006GIC182</v>
          </cell>
          <cell r="B519">
            <v>664</v>
          </cell>
          <cell r="C519">
            <v>182</v>
          </cell>
        </row>
        <row r="520">
          <cell r="A520" t="str">
            <v>700006GIC183</v>
          </cell>
          <cell r="B520">
            <v>665</v>
          </cell>
          <cell r="C520">
            <v>183</v>
          </cell>
        </row>
        <row r="521">
          <cell r="A521" t="str">
            <v>700006GIC184</v>
          </cell>
          <cell r="B521">
            <v>670</v>
          </cell>
          <cell r="C521">
            <v>184</v>
          </cell>
        </row>
        <row r="522">
          <cell r="A522" t="str">
            <v>700006GIC188</v>
          </cell>
          <cell r="B522">
            <v>678</v>
          </cell>
          <cell r="C522">
            <v>188</v>
          </cell>
        </row>
        <row r="523">
          <cell r="A523" t="str">
            <v>700006GIC189</v>
          </cell>
          <cell r="B523">
            <v>671</v>
          </cell>
          <cell r="C523">
            <v>189</v>
          </cell>
        </row>
        <row r="524">
          <cell r="A524" t="str">
            <v>700006GIC193</v>
          </cell>
          <cell r="B524">
            <v>673</v>
          </cell>
          <cell r="C524">
            <v>193</v>
          </cell>
        </row>
        <row r="525">
          <cell r="A525" t="str">
            <v>700006GON174</v>
          </cell>
          <cell r="B525">
            <v>23</v>
          </cell>
          <cell r="C525">
            <v>174</v>
          </cell>
        </row>
        <row r="526">
          <cell r="A526" t="str">
            <v>700006GSW378</v>
          </cell>
          <cell r="B526">
            <v>85</v>
          </cell>
          <cell r="C526">
            <v>378</v>
          </cell>
        </row>
        <row r="527">
          <cell r="A527" t="str">
            <v>700006GVX366</v>
          </cell>
          <cell r="B527">
            <v>68</v>
          </cell>
          <cell r="C527">
            <v>366</v>
          </cell>
        </row>
        <row r="528">
          <cell r="A528" t="str">
            <v>700006GWH165</v>
          </cell>
          <cell r="B528">
            <v>30</v>
          </cell>
          <cell r="C528">
            <v>165</v>
          </cell>
        </row>
        <row r="529">
          <cell r="A529" t="str">
            <v>700006GWH359</v>
          </cell>
          <cell r="B529">
            <v>28</v>
          </cell>
          <cell r="C529">
            <v>359</v>
          </cell>
        </row>
        <row r="530">
          <cell r="A530" t="str">
            <v>700006HAI027</v>
          </cell>
          <cell r="B530">
            <v>77</v>
          </cell>
          <cell r="C530">
            <v>27</v>
          </cell>
        </row>
        <row r="531">
          <cell r="A531" t="str">
            <v>700006HIU011</v>
          </cell>
          <cell r="B531">
            <v>57</v>
          </cell>
          <cell r="C531">
            <v>11</v>
          </cell>
        </row>
        <row r="532">
          <cell r="A532" t="str">
            <v>700006HIU091</v>
          </cell>
          <cell r="B532">
            <v>689</v>
          </cell>
          <cell r="C532">
            <v>91</v>
          </cell>
        </row>
        <row r="533">
          <cell r="A533" t="str">
            <v>700006HIU137</v>
          </cell>
          <cell r="B533">
            <v>682</v>
          </cell>
          <cell r="C533">
            <v>137</v>
          </cell>
        </row>
        <row r="534">
          <cell r="A534" t="str">
            <v>700006HIU145</v>
          </cell>
          <cell r="B534">
            <v>52</v>
          </cell>
          <cell r="C534">
            <v>145</v>
          </cell>
        </row>
        <row r="535">
          <cell r="A535" t="str">
            <v>700006HIU151</v>
          </cell>
          <cell r="B535">
            <v>690</v>
          </cell>
          <cell r="C535">
            <v>151</v>
          </cell>
        </row>
        <row r="536">
          <cell r="A536" t="str">
            <v>700006HIU152</v>
          </cell>
          <cell r="B536">
            <v>683</v>
          </cell>
          <cell r="C536">
            <v>152</v>
          </cell>
        </row>
        <row r="537">
          <cell r="A537" t="str">
            <v>700006HIU271</v>
          </cell>
          <cell r="B537">
            <v>53</v>
          </cell>
          <cell r="C537">
            <v>271</v>
          </cell>
        </row>
        <row r="538">
          <cell r="A538" t="str">
            <v>700006HIU301</v>
          </cell>
          <cell r="B538">
            <v>54</v>
          </cell>
          <cell r="C538">
            <v>301</v>
          </cell>
        </row>
        <row r="539">
          <cell r="A539" t="str">
            <v>700006HIU365</v>
          </cell>
          <cell r="B539">
            <v>92</v>
          </cell>
          <cell r="C539">
            <v>365</v>
          </cell>
        </row>
        <row r="540">
          <cell r="A540" t="str">
            <v>700006HIU367</v>
          </cell>
          <cell r="B540">
            <v>91</v>
          </cell>
          <cell r="C540">
            <v>367</v>
          </cell>
        </row>
        <row r="541">
          <cell r="A541" t="str">
            <v>700006HIU368</v>
          </cell>
          <cell r="B541">
            <v>84</v>
          </cell>
          <cell r="C541">
            <v>368</v>
          </cell>
        </row>
        <row r="542">
          <cell r="A542" t="str">
            <v>700006HIU373</v>
          </cell>
          <cell r="B542">
            <v>58</v>
          </cell>
          <cell r="C542">
            <v>373</v>
          </cell>
        </row>
        <row r="543">
          <cell r="A543" t="str">
            <v>700006HIU377</v>
          </cell>
          <cell r="B543">
            <v>78</v>
          </cell>
          <cell r="C543">
            <v>377</v>
          </cell>
        </row>
        <row r="544">
          <cell r="A544" t="str">
            <v>700007HXA129</v>
          </cell>
          <cell r="B544">
            <v>102</v>
          </cell>
          <cell r="C544">
            <v>129</v>
          </cell>
        </row>
        <row r="545">
          <cell r="A545" t="str">
            <v>700008H00133</v>
          </cell>
          <cell r="B545">
            <v>104</v>
          </cell>
          <cell r="C545">
            <v>133</v>
          </cell>
        </row>
        <row r="546">
          <cell r="A546" t="str">
            <v>700009G1C362</v>
          </cell>
          <cell r="B546">
            <v>34</v>
          </cell>
          <cell r="C546">
            <v>362</v>
          </cell>
        </row>
        <row r="547">
          <cell r="A547" t="str">
            <v>700009J0U320</v>
          </cell>
          <cell r="B547">
            <v>125</v>
          </cell>
          <cell r="C547">
            <v>320</v>
          </cell>
        </row>
        <row r="548">
          <cell r="A548" t="str">
            <v>700009J0U389</v>
          </cell>
          <cell r="B548">
            <v>133</v>
          </cell>
          <cell r="C548">
            <v>389</v>
          </cell>
        </row>
        <row r="549">
          <cell r="A549" t="str">
            <v>700009J0U390</v>
          </cell>
          <cell r="B549">
            <v>138</v>
          </cell>
          <cell r="C549">
            <v>390</v>
          </cell>
        </row>
        <row r="550">
          <cell r="A550" t="str">
            <v>700009J3R057</v>
          </cell>
          <cell r="B550">
            <v>118</v>
          </cell>
          <cell r="C550">
            <v>57</v>
          </cell>
        </row>
        <row r="551">
          <cell r="A551" t="str">
            <v>700009JOU061</v>
          </cell>
          <cell r="B551">
            <v>131</v>
          </cell>
          <cell r="C551">
            <v>61</v>
          </cell>
        </row>
        <row r="552">
          <cell r="A552" t="str">
            <v>700009JOU064</v>
          </cell>
          <cell r="B552">
            <v>126</v>
          </cell>
          <cell r="C552">
            <v>64</v>
          </cell>
        </row>
        <row r="553">
          <cell r="A553" t="str">
            <v>700009JOU228</v>
          </cell>
          <cell r="B553">
            <v>129</v>
          </cell>
          <cell r="C553">
            <v>228</v>
          </cell>
        </row>
        <row r="554">
          <cell r="A554" t="str">
            <v>700009JOU231</v>
          </cell>
          <cell r="B554">
            <v>115</v>
          </cell>
          <cell r="C554">
            <v>231</v>
          </cell>
        </row>
        <row r="555">
          <cell r="A555" t="str">
            <v>700009JOU246</v>
          </cell>
          <cell r="B555">
            <v>116</v>
          </cell>
          <cell r="C555">
            <v>246</v>
          </cell>
        </row>
        <row r="556">
          <cell r="A556" t="str">
            <v>700009JOU247</v>
          </cell>
          <cell r="B556">
            <v>117</v>
          </cell>
          <cell r="C556">
            <v>247</v>
          </cell>
        </row>
        <row r="557">
          <cell r="A557" t="str">
            <v>700009JOU248</v>
          </cell>
          <cell r="B557">
            <v>136</v>
          </cell>
          <cell r="C557">
            <v>248</v>
          </cell>
        </row>
        <row r="558">
          <cell r="A558" t="str">
            <v>700009JOU249</v>
          </cell>
          <cell r="B558">
            <v>135</v>
          </cell>
          <cell r="C558">
            <v>249</v>
          </cell>
        </row>
        <row r="559">
          <cell r="A559" t="str">
            <v>700009JOU250</v>
          </cell>
          <cell r="B559">
            <v>127</v>
          </cell>
          <cell r="C559">
            <v>250</v>
          </cell>
        </row>
        <row r="560">
          <cell r="A560" t="str">
            <v>700009JOU251</v>
          </cell>
          <cell r="B560">
            <v>132</v>
          </cell>
          <cell r="C560">
            <v>251</v>
          </cell>
        </row>
        <row r="561">
          <cell r="A561" t="str">
            <v>700009JOU252</v>
          </cell>
          <cell r="B561">
            <v>137</v>
          </cell>
          <cell r="C561">
            <v>252</v>
          </cell>
        </row>
        <row r="562">
          <cell r="A562" t="str">
            <v>700010COO072</v>
          </cell>
          <cell r="B562">
            <v>250</v>
          </cell>
          <cell r="C562">
            <v>72</v>
          </cell>
        </row>
        <row r="563">
          <cell r="A563" t="str">
            <v>700010COO233</v>
          </cell>
          <cell r="B563">
            <v>270</v>
          </cell>
          <cell r="C563">
            <v>233</v>
          </cell>
        </row>
        <row r="564">
          <cell r="A564" t="str">
            <v>700010K2O379</v>
          </cell>
          <cell r="B564">
            <v>276</v>
          </cell>
          <cell r="C564">
            <v>379</v>
          </cell>
        </row>
        <row r="565">
          <cell r="A565" t="str">
            <v>700011A3Q076</v>
          </cell>
          <cell r="B565">
            <v>344</v>
          </cell>
          <cell r="C565">
            <v>76</v>
          </cell>
        </row>
        <row r="566">
          <cell r="A566" t="str">
            <v>700011A3Q254</v>
          </cell>
          <cell r="B566">
            <v>299</v>
          </cell>
          <cell r="C566">
            <v>254</v>
          </cell>
        </row>
        <row r="567">
          <cell r="A567" t="str">
            <v>700011A3Q256</v>
          </cell>
          <cell r="B567">
            <v>298</v>
          </cell>
          <cell r="C567">
            <v>256</v>
          </cell>
        </row>
        <row r="568">
          <cell r="A568" t="str">
            <v>700011B01353</v>
          </cell>
          <cell r="B568">
            <v>346</v>
          </cell>
          <cell r="C568">
            <v>353</v>
          </cell>
        </row>
        <row r="569">
          <cell r="A569" t="str">
            <v>700011D00339</v>
          </cell>
          <cell r="B569">
            <v>338</v>
          </cell>
          <cell r="C569">
            <v>339</v>
          </cell>
        </row>
        <row r="570">
          <cell r="A570" t="str">
            <v>700011HOO046</v>
          </cell>
          <cell r="B570">
            <v>289</v>
          </cell>
          <cell r="C570">
            <v>46</v>
          </cell>
        </row>
        <row r="571">
          <cell r="A571" t="str">
            <v>700011HOO092</v>
          </cell>
          <cell r="B571">
            <v>343</v>
          </cell>
          <cell r="C571">
            <v>92</v>
          </cell>
        </row>
        <row r="572">
          <cell r="A572" t="str">
            <v>700011L4J278</v>
          </cell>
          <cell r="B572">
            <v>301</v>
          </cell>
          <cell r="C572">
            <v>278</v>
          </cell>
        </row>
        <row r="573">
          <cell r="A573" t="str">
            <v>700011L5X031</v>
          </cell>
          <cell r="B573">
            <v>279</v>
          </cell>
          <cell r="C573">
            <v>31</v>
          </cell>
        </row>
        <row r="574">
          <cell r="A574" t="str">
            <v>700011L6L177</v>
          </cell>
          <cell r="B574">
            <v>293</v>
          </cell>
          <cell r="C574">
            <v>177</v>
          </cell>
        </row>
        <row r="575">
          <cell r="A575" t="str">
            <v>700011L6W400</v>
          </cell>
          <cell r="B575">
            <v>350</v>
          </cell>
          <cell r="C575">
            <v>400</v>
          </cell>
        </row>
        <row r="576">
          <cell r="A576" t="str">
            <v>700011MAR155</v>
          </cell>
          <cell r="B576">
            <v>304</v>
          </cell>
          <cell r="C576">
            <v>155</v>
          </cell>
        </row>
        <row r="577">
          <cell r="A577" t="str">
            <v>700011MAR180</v>
          </cell>
          <cell r="B577">
            <v>305</v>
          </cell>
          <cell r="C577">
            <v>180</v>
          </cell>
        </row>
        <row r="578">
          <cell r="A578" t="str">
            <v>700011MAR181</v>
          </cell>
          <cell r="B578">
            <v>306</v>
          </cell>
          <cell r="C578">
            <v>181</v>
          </cell>
        </row>
        <row r="579">
          <cell r="A579" t="str">
            <v>700012NBB417</v>
          </cell>
          <cell r="B579">
            <v>355</v>
          </cell>
          <cell r="C579">
            <v>417</v>
          </cell>
        </row>
        <row r="580">
          <cell r="A580" t="str">
            <v>700012NHK069</v>
          </cell>
          <cell r="B580">
            <v>352</v>
          </cell>
          <cell r="C580">
            <v>69</v>
          </cell>
        </row>
        <row r="581">
          <cell r="A581" t="str">
            <v>700014PDC084</v>
          </cell>
          <cell r="B581">
            <v>357</v>
          </cell>
          <cell r="C581">
            <v>84</v>
          </cell>
        </row>
        <row r="582">
          <cell r="A582" t="str">
            <v>700014PDC099</v>
          </cell>
          <cell r="B582">
            <v>358</v>
          </cell>
          <cell r="C582">
            <v>99</v>
          </cell>
        </row>
        <row r="583">
          <cell r="A583" t="str">
            <v>700015QDV161</v>
          </cell>
          <cell r="B583">
            <v>359</v>
          </cell>
          <cell r="C583">
            <v>161</v>
          </cell>
        </row>
        <row r="584">
          <cell r="A584" t="str">
            <v>700015QDV162</v>
          </cell>
          <cell r="B584">
            <v>360</v>
          </cell>
          <cell r="C584">
            <v>162</v>
          </cell>
        </row>
        <row r="585">
          <cell r="A585" t="str">
            <v>700015QDV163</v>
          </cell>
          <cell r="B585">
            <v>361</v>
          </cell>
          <cell r="C585">
            <v>163</v>
          </cell>
        </row>
        <row r="586">
          <cell r="A586" t="str">
            <v>700015QEU032</v>
          </cell>
          <cell r="B586">
            <v>365</v>
          </cell>
          <cell r="C586">
            <v>32</v>
          </cell>
        </row>
        <row r="587">
          <cell r="A587" t="str">
            <v>700016BOO068</v>
          </cell>
          <cell r="B587">
            <v>370</v>
          </cell>
          <cell r="C587">
            <v>68</v>
          </cell>
        </row>
        <row r="588">
          <cell r="A588" t="str">
            <v>700016DOO144</v>
          </cell>
          <cell r="B588">
            <v>371</v>
          </cell>
          <cell r="C588">
            <v>144</v>
          </cell>
        </row>
        <row r="589">
          <cell r="A589" t="str">
            <v>700016EOO105</v>
          </cell>
          <cell r="B589">
            <v>372</v>
          </cell>
          <cell r="C589">
            <v>105</v>
          </cell>
        </row>
        <row r="590">
          <cell r="A590" t="str">
            <v>700016RHQ028</v>
          </cell>
          <cell r="B590">
            <v>369</v>
          </cell>
          <cell r="C590">
            <v>28</v>
          </cell>
        </row>
        <row r="591">
          <cell r="A591" t="str">
            <v>700018T0K412</v>
          </cell>
          <cell r="B591">
            <v>375</v>
          </cell>
          <cell r="C591">
            <v>412</v>
          </cell>
        </row>
        <row r="592">
          <cell r="A592" t="str">
            <v>700018T4I110</v>
          </cell>
          <cell r="B592">
            <v>382</v>
          </cell>
          <cell r="C592">
            <v>110</v>
          </cell>
        </row>
        <row r="593">
          <cell r="A593" t="str">
            <v>700018T4I194</v>
          </cell>
          <cell r="B593">
            <v>383</v>
          </cell>
          <cell r="C593">
            <v>194</v>
          </cell>
        </row>
        <row r="594">
          <cell r="A594" t="str">
            <v>700018TOQ043</v>
          </cell>
          <cell r="B594">
            <v>404</v>
          </cell>
          <cell r="C594">
            <v>43</v>
          </cell>
        </row>
        <row r="595">
          <cell r="A595" t="str">
            <v>700018TOQ058</v>
          </cell>
          <cell r="B595">
            <v>400</v>
          </cell>
          <cell r="C595">
            <v>58</v>
          </cell>
        </row>
        <row r="596">
          <cell r="A596" t="str">
            <v>700018TOQ078</v>
          </cell>
          <cell r="B596">
            <v>381</v>
          </cell>
          <cell r="C596">
            <v>78</v>
          </cell>
        </row>
        <row r="597">
          <cell r="A597" t="str">
            <v>700018TOQ149</v>
          </cell>
          <cell r="B597">
            <v>402</v>
          </cell>
          <cell r="C597">
            <v>149</v>
          </cell>
        </row>
        <row r="598">
          <cell r="A598" t="str">
            <v>700019GYN156</v>
          </cell>
          <cell r="B598">
            <v>636</v>
          </cell>
          <cell r="C598">
            <v>156</v>
          </cell>
        </row>
        <row r="599">
          <cell r="A599" t="str">
            <v>700019GYN157</v>
          </cell>
          <cell r="B599">
            <v>637</v>
          </cell>
          <cell r="C599">
            <v>157</v>
          </cell>
        </row>
        <row r="600">
          <cell r="A600" t="str">
            <v>700019GYN158</v>
          </cell>
          <cell r="B600">
            <v>638</v>
          </cell>
          <cell r="C600">
            <v>158</v>
          </cell>
        </row>
        <row r="601">
          <cell r="A601" t="str">
            <v>700019GYN179</v>
          </cell>
          <cell r="B601">
            <v>559</v>
          </cell>
          <cell r="C601">
            <v>179</v>
          </cell>
        </row>
        <row r="602">
          <cell r="A602" t="str">
            <v>700019GYN202</v>
          </cell>
          <cell r="B602">
            <v>560</v>
          </cell>
          <cell r="C602">
            <v>202</v>
          </cell>
        </row>
        <row r="603">
          <cell r="A603" t="str">
            <v>700019GYN203</v>
          </cell>
          <cell r="B603">
            <v>561</v>
          </cell>
          <cell r="C603">
            <v>203</v>
          </cell>
        </row>
        <row r="604">
          <cell r="A604" t="str">
            <v>700019GYN204</v>
          </cell>
          <cell r="B604">
            <v>562</v>
          </cell>
          <cell r="C604">
            <v>204</v>
          </cell>
        </row>
        <row r="605">
          <cell r="A605" t="str">
            <v>700019GYN205</v>
          </cell>
          <cell r="B605">
            <v>563</v>
          </cell>
          <cell r="C605">
            <v>205</v>
          </cell>
        </row>
        <row r="606">
          <cell r="A606" t="str">
            <v>700019GYN206</v>
          </cell>
          <cell r="B606">
            <v>564</v>
          </cell>
          <cell r="C606">
            <v>206</v>
          </cell>
        </row>
        <row r="607">
          <cell r="A607" t="str">
            <v>700019GYN207</v>
          </cell>
          <cell r="B607">
            <v>565</v>
          </cell>
          <cell r="C607">
            <v>207</v>
          </cell>
        </row>
        <row r="608">
          <cell r="A608" t="str">
            <v>700019GYN208</v>
          </cell>
          <cell r="B608">
            <v>566</v>
          </cell>
          <cell r="C608">
            <v>208</v>
          </cell>
        </row>
        <row r="609">
          <cell r="A609" t="str">
            <v>700019GYN209</v>
          </cell>
          <cell r="B609">
            <v>567</v>
          </cell>
          <cell r="C609">
            <v>209</v>
          </cell>
        </row>
        <row r="610">
          <cell r="A610" t="str">
            <v>700019GYN210</v>
          </cell>
          <cell r="B610">
            <v>659</v>
          </cell>
          <cell r="C610">
            <v>210</v>
          </cell>
        </row>
        <row r="611">
          <cell r="A611" t="str">
            <v>700019GYN211</v>
          </cell>
          <cell r="B611">
            <v>660</v>
          </cell>
          <cell r="C611">
            <v>211</v>
          </cell>
        </row>
        <row r="612">
          <cell r="A612" t="str">
            <v>700019GYN212</v>
          </cell>
          <cell r="B612">
            <v>639</v>
          </cell>
          <cell r="C612">
            <v>212</v>
          </cell>
        </row>
        <row r="613">
          <cell r="A613" t="str">
            <v>700019GYN213</v>
          </cell>
          <cell r="B613">
            <v>640</v>
          </cell>
          <cell r="C613">
            <v>213</v>
          </cell>
        </row>
        <row r="614">
          <cell r="A614" t="str">
            <v>700019GYN214</v>
          </cell>
          <cell r="B614">
            <v>641</v>
          </cell>
          <cell r="C614">
            <v>214</v>
          </cell>
        </row>
        <row r="615">
          <cell r="A615" t="str">
            <v>700019GYN215</v>
          </cell>
          <cell r="B615">
            <v>642</v>
          </cell>
          <cell r="C615">
            <v>215</v>
          </cell>
        </row>
        <row r="616">
          <cell r="A616" t="str">
            <v>700019GYN216</v>
          </cell>
          <cell r="B616">
            <v>643</v>
          </cell>
          <cell r="C616">
            <v>216</v>
          </cell>
        </row>
        <row r="617">
          <cell r="A617" t="str">
            <v>700019GYN217</v>
          </cell>
          <cell r="B617">
            <v>644</v>
          </cell>
          <cell r="C617">
            <v>217</v>
          </cell>
        </row>
        <row r="618">
          <cell r="A618" t="str">
            <v>700019GYN218</v>
          </cell>
          <cell r="B618">
            <v>645</v>
          </cell>
          <cell r="C618">
            <v>218</v>
          </cell>
        </row>
        <row r="619">
          <cell r="A619" t="str">
            <v>700019GYN220</v>
          </cell>
          <cell r="B619">
            <v>646</v>
          </cell>
          <cell r="C619">
            <v>220</v>
          </cell>
        </row>
        <row r="620">
          <cell r="A620" t="str">
            <v>700019GYN221</v>
          </cell>
          <cell r="B620">
            <v>647</v>
          </cell>
          <cell r="C620">
            <v>221</v>
          </cell>
        </row>
        <row r="621">
          <cell r="A621" t="str">
            <v>700019GYN222</v>
          </cell>
          <cell r="B621">
            <v>648</v>
          </cell>
          <cell r="C621">
            <v>222</v>
          </cell>
        </row>
        <row r="622">
          <cell r="A622" t="str">
            <v>700019GYN232</v>
          </cell>
          <cell r="B622">
            <v>568</v>
          </cell>
          <cell r="C622">
            <v>232</v>
          </cell>
        </row>
        <row r="623">
          <cell r="A623" t="str">
            <v>700019GYN234</v>
          </cell>
          <cell r="B623">
            <v>569</v>
          </cell>
          <cell r="C623">
            <v>234</v>
          </cell>
        </row>
        <row r="624">
          <cell r="A624" t="str">
            <v>700019GYN235</v>
          </cell>
          <cell r="B624">
            <v>570</v>
          </cell>
          <cell r="C624">
            <v>235</v>
          </cell>
        </row>
        <row r="625">
          <cell r="A625" t="str">
            <v>700019GYN238</v>
          </cell>
          <cell r="B625">
            <v>571</v>
          </cell>
          <cell r="C625">
            <v>238</v>
          </cell>
        </row>
        <row r="626">
          <cell r="A626" t="str">
            <v>700019GYN239</v>
          </cell>
          <cell r="B626">
            <v>572</v>
          </cell>
          <cell r="C626">
            <v>239</v>
          </cell>
        </row>
        <row r="627">
          <cell r="A627" t="str">
            <v>700019GYN242</v>
          </cell>
          <cell r="B627">
            <v>573</v>
          </cell>
          <cell r="C627">
            <v>242</v>
          </cell>
        </row>
        <row r="628">
          <cell r="A628" t="str">
            <v>700019GYN245</v>
          </cell>
          <cell r="B628">
            <v>649</v>
          </cell>
          <cell r="C628">
            <v>245</v>
          </cell>
        </row>
        <row r="629">
          <cell r="A629" t="str">
            <v>700019GYN259</v>
          </cell>
          <cell r="B629">
            <v>574</v>
          </cell>
          <cell r="C629">
            <v>259</v>
          </cell>
        </row>
        <row r="630">
          <cell r="A630" t="str">
            <v>700019GYN260</v>
          </cell>
          <cell r="B630">
            <v>575</v>
          </cell>
          <cell r="C630">
            <v>260</v>
          </cell>
        </row>
        <row r="631">
          <cell r="A631" t="str">
            <v>700019GYN261</v>
          </cell>
          <cell r="B631">
            <v>576</v>
          </cell>
          <cell r="C631">
            <v>261</v>
          </cell>
        </row>
        <row r="632">
          <cell r="A632" t="str">
            <v>700019GYN265</v>
          </cell>
          <cell r="B632">
            <v>577</v>
          </cell>
          <cell r="C632">
            <v>265</v>
          </cell>
        </row>
        <row r="633">
          <cell r="A633" t="str">
            <v>700019GYN282</v>
          </cell>
          <cell r="B633">
            <v>578</v>
          </cell>
          <cell r="C633">
            <v>282</v>
          </cell>
        </row>
        <row r="634">
          <cell r="A634" t="str">
            <v>700019GYN291</v>
          </cell>
          <cell r="B634">
            <v>650</v>
          </cell>
          <cell r="C634">
            <v>291</v>
          </cell>
        </row>
        <row r="635">
          <cell r="A635" t="str">
            <v>700019GYN292</v>
          </cell>
          <cell r="B635">
            <v>651</v>
          </cell>
          <cell r="C635">
            <v>292</v>
          </cell>
        </row>
        <row r="636">
          <cell r="A636" t="str">
            <v>700019GYN293</v>
          </cell>
          <cell r="B636">
            <v>652</v>
          </cell>
          <cell r="C636">
            <v>293</v>
          </cell>
        </row>
        <row r="637">
          <cell r="A637" t="str">
            <v>700019GYN294</v>
          </cell>
          <cell r="B637">
            <v>653</v>
          </cell>
          <cell r="C637">
            <v>294</v>
          </cell>
        </row>
        <row r="638">
          <cell r="A638" t="str">
            <v>700019GYN295</v>
          </cell>
          <cell r="B638">
            <v>654</v>
          </cell>
          <cell r="C638">
            <v>295</v>
          </cell>
        </row>
        <row r="639">
          <cell r="A639" t="str">
            <v>700019GYN296</v>
          </cell>
          <cell r="B639">
            <v>655</v>
          </cell>
          <cell r="C639">
            <v>296</v>
          </cell>
        </row>
        <row r="640">
          <cell r="A640" t="str">
            <v>700019GYN297</v>
          </cell>
          <cell r="B640">
            <v>656</v>
          </cell>
          <cell r="C640">
            <v>297</v>
          </cell>
        </row>
        <row r="641">
          <cell r="A641" t="str">
            <v>700019GYN298</v>
          </cell>
          <cell r="B641">
            <v>657</v>
          </cell>
          <cell r="C641">
            <v>298</v>
          </cell>
        </row>
        <row r="642">
          <cell r="A642" t="str">
            <v>700019GYN299</v>
          </cell>
          <cell r="B642">
            <v>658</v>
          </cell>
          <cell r="C642">
            <v>299</v>
          </cell>
        </row>
        <row r="643">
          <cell r="A643" t="str">
            <v>700019GYN308</v>
          </cell>
          <cell r="B643">
            <v>579</v>
          </cell>
          <cell r="C643">
            <v>308</v>
          </cell>
        </row>
        <row r="644">
          <cell r="A644" t="str">
            <v>700019GYN318</v>
          </cell>
          <cell r="B644">
            <v>580</v>
          </cell>
          <cell r="C644">
            <v>318</v>
          </cell>
        </row>
        <row r="645">
          <cell r="A645" t="str">
            <v>700019GYN374</v>
          </cell>
          <cell r="B645">
            <v>581</v>
          </cell>
          <cell r="C645">
            <v>374</v>
          </cell>
        </row>
        <row r="646">
          <cell r="A646" t="str">
            <v>700019GYR343</v>
          </cell>
          <cell r="B646">
            <v>528</v>
          </cell>
          <cell r="C646">
            <v>343</v>
          </cell>
        </row>
        <row r="647">
          <cell r="A647" t="str">
            <v>700019GYR344</v>
          </cell>
          <cell r="B647">
            <v>529</v>
          </cell>
          <cell r="C647">
            <v>344</v>
          </cell>
        </row>
        <row r="648">
          <cell r="A648" t="str">
            <v>700019GYR345</v>
          </cell>
          <cell r="B648">
            <v>354</v>
          </cell>
          <cell r="C648">
            <v>345</v>
          </cell>
        </row>
        <row r="649">
          <cell r="A649" t="str">
            <v>700019GYR347</v>
          </cell>
          <cell r="B649">
            <v>530</v>
          </cell>
          <cell r="C649">
            <v>347</v>
          </cell>
        </row>
        <row r="650">
          <cell r="A650" t="str">
            <v>700020VQX175</v>
          </cell>
          <cell r="B650">
            <v>418</v>
          </cell>
          <cell r="C650">
            <v>175</v>
          </cell>
        </row>
        <row r="651">
          <cell r="A651" t="str">
            <v>700020VQX416</v>
          </cell>
          <cell r="B651">
            <v>411</v>
          </cell>
          <cell r="C651">
            <v>416</v>
          </cell>
        </row>
        <row r="652">
          <cell r="A652" t="str">
            <v>700020VYF192</v>
          </cell>
          <cell r="B652">
            <v>18</v>
          </cell>
          <cell r="C652">
            <v>192</v>
          </cell>
        </row>
        <row r="653">
          <cell r="A653" t="str">
            <v>700020VYF198</v>
          </cell>
          <cell r="B653">
            <v>35</v>
          </cell>
          <cell r="C653">
            <v>198</v>
          </cell>
        </row>
        <row r="654">
          <cell r="A654" t="str">
            <v>700021WVW101</v>
          </cell>
          <cell r="B654">
            <v>420</v>
          </cell>
          <cell r="C654">
            <v>101</v>
          </cell>
        </row>
        <row r="655">
          <cell r="A655" t="str">
            <v>70003890U176</v>
          </cell>
          <cell r="B655">
            <v>479</v>
          </cell>
          <cell r="C655">
            <v>176</v>
          </cell>
        </row>
        <row r="656">
          <cell r="A656" t="str">
            <v>7000389ZY128</v>
          </cell>
          <cell r="B656">
            <v>494</v>
          </cell>
          <cell r="C656">
            <v>128</v>
          </cell>
        </row>
        <row r="657">
          <cell r="A657" t="str">
            <v>800006GIC516</v>
          </cell>
          <cell r="B657">
            <v>672</v>
          </cell>
          <cell r="C657">
            <v>516</v>
          </cell>
        </row>
        <row r="658">
          <cell r="A658" t="str">
            <v>800010K2M420</v>
          </cell>
          <cell r="B658">
            <v>217</v>
          </cell>
          <cell r="C658">
            <v>420</v>
          </cell>
        </row>
        <row r="659">
          <cell r="A659" t="str">
            <v>800011H00024</v>
          </cell>
          <cell r="B659">
            <v>290</v>
          </cell>
          <cell r="C659">
            <v>24</v>
          </cell>
        </row>
        <row r="660">
          <cell r="A660" t="str">
            <v>800018T4N757</v>
          </cell>
          <cell r="B660">
            <v>396</v>
          </cell>
          <cell r="C660">
            <v>757</v>
          </cell>
        </row>
        <row r="661">
          <cell r="A661" t="str">
            <v>800019GYN431</v>
          </cell>
          <cell r="B661">
            <v>582</v>
          </cell>
          <cell r="C661">
            <v>431</v>
          </cell>
        </row>
        <row r="662">
          <cell r="A662" t="str">
            <v>800019GYN434</v>
          </cell>
          <cell r="B662">
            <v>583</v>
          </cell>
          <cell r="C662">
            <v>434</v>
          </cell>
        </row>
        <row r="663">
          <cell r="A663" t="str">
            <v>800019GYN435</v>
          </cell>
          <cell r="B663">
            <v>584</v>
          </cell>
          <cell r="C663">
            <v>435</v>
          </cell>
        </row>
        <row r="664">
          <cell r="A664" t="str">
            <v>800019GYN437</v>
          </cell>
          <cell r="B664">
            <v>585</v>
          </cell>
          <cell r="C664">
            <v>437</v>
          </cell>
        </row>
        <row r="665">
          <cell r="A665" t="str">
            <v>800019GYN442</v>
          </cell>
          <cell r="B665">
            <v>586</v>
          </cell>
          <cell r="C665">
            <v>442</v>
          </cell>
        </row>
        <row r="666">
          <cell r="A666" t="str">
            <v>800019GYN456</v>
          </cell>
          <cell r="B666">
            <v>587</v>
          </cell>
          <cell r="C666">
            <v>456</v>
          </cell>
        </row>
        <row r="667">
          <cell r="A667" t="str">
            <v>800019GYN460</v>
          </cell>
          <cell r="B667">
            <v>588</v>
          </cell>
          <cell r="C667">
            <v>460</v>
          </cell>
        </row>
        <row r="668">
          <cell r="A668" t="str">
            <v>800019GYN461</v>
          </cell>
          <cell r="B668">
            <v>589</v>
          </cell>
          <cell r="C668">
            <v>461</v>
          </cell>
        </row>
        <row r="669">
          <cell r="A669" t="str">
            <v>800019GYN471</v>
          </cell>
          <cell r="B669">
            <v>590</v>
          </cell>
          <cell r="C669">
            <v>471</v>
          </cell>
        </row>
        <row r="670">
          <cell r="A670" t="str">
            <v>800019GYN474</v>
          </cell>
          <cell r="B670">
            <v>591</v>
          </cell>
          <cell r="C670">
            <v>474</v>
          </cell>
        </row>
        <row r="671">
          <cell r="A671" t="str">
            <v>800019GYN475</v>
          </cell>
          <cell r="B671">
            <v>592</v>
          </cell>
          <cell r="C671">
            <v>475</v>
          </cell>
        </row>
        <row r="672">
          <cell r="A672" t="str">
            <v>800019GYN477</v>
          </cell>
          <cell r="B672">
            <v>593</v>
          </cell>
          <cell r="C672">
            <v>477</v>
          </cell>
        </row>
        <row r="673">
          <cell r="A673" t="str">
            <v>800019GYN478</v>
          </cell>
          <cell r="B673">
            <v>594</v>
          </cell>
          <cell r="C673">
            <v>478</v>
          </cell>
        </row>
        <row r="674">
          <cell r="A674" t="str">
            <v>800019GYN479</v>
          </cell>
          <cell r="B674">
            <v>595</v>
          </cell>
          <cell r="C674">
            <v>479</v>
          </cell>
        </row>
        <row r="675">
          <cell r="A675" t="str">
            <v>800019GYN481</v>
          </cell>
          <cell r="B675">
            <v>596</v>
          </cell>
          <cell r="C675">
            <v>481</v>
          </cell>
        </row>
        <row r="676">
          <cell r="A676" t="str">
            <v>800019GYN482</v>
          </cell>
          <cell r="B676">
            <v>597</v>
          </cell>
          <cell r="C676">
            <v>482</v>
          </cell>
        </row>
        <row r="677">
          <cell r="A677" t="str">
            <v>800019GYN487</v>
          </cell>
          <cell r="B677">
            <v>598</v>
          </cell>
          <cell r="C677">
            <v>487</v>
          </cell>
        </row>
        <row r="678">
          <cell r="A678" t="str">
            <v>800019GYN488</v>
          </cell>
          <cell r="B678">
            <v>599</v>
          </cell>
          <cell r="C678">
            <v>488</v>
          </cell>
        </row>
        <row r="679">
          <cell r="A679" t="str">
            <v>800019GYN491</v>
          </cell>
          <cell r="B679">
            <v>600</v>
          </cell>
          <cell r="C679">
            <v>491</v>
          </cell>
        </row>
        <row r="680">
          <cell r="A680" t="str">
            <v>800019GYN492</v>
          </cell>
          <cell r="B680">
            <v>601</v>
          </cell>
          <cell r="C680">
            <v>492</v>
          </cell>
        </row>
        <row r="681">
          <cell r="A681" t="str">
            <v>800019GYN495</v>
          </cell>
          <cell r="B681">
            <v>602</v>
          </cell>
          <cell r="C681">
            <v>495</v>
          </cell>
        </row>
        <row r="682">
          <cell r="A682" t="str">
            <v>800019GYN496</v>
          </cell>
          <cell r="B682">
            <v>603</v>
          </cell>
          <cell r="C682">
            <v>496</v>
          </cell>
        </row>
        <row r="683">
          <cell r="A683" t="str">
            <v>800019GYN498</v>
          </cell>
          <cell r="B683">
            <v>604</v>
          </cell>
          <cell r="C683">
            <v>498</v>
          </cell>
        </row>
        <row r="684">
          <cell r="A684" t="str">
            <v>800019GYN500</v>
          </cell>
          <cell r="B684">
            <v>605</v>
          </cell>
          <cell r="C684">
            <v>500</v>
          </cell>
        </row>
        <row r="685">
          <cell r="A685" t="str">
            <v>800019GYN501</v>
          </cell>
          <cell r="B685">
            <v>606</v>
          </cell>
          <cell r="C685">
            <v>501</v>
          </cell>
        </row>
        <row r="686">
          <cell r="A686" t="str">
            <v>800019GYN502</v>
          </cell>
          <cell r="B686">
            <v>607</v>
          </cell>
          <cell r="C686">
            <v>502</v>
          </cell>
        </row>
        <row r="687">
          <cell r="A687" t="str">
            <v>800019GYN508</v>
          </cell>
          <cell r="B687">
            <v>608</v>
          </cell>
          <cell r="C687">
            <v>508</v>
          </cell>
        </row>
        <row r="688">
          <cell r="A688" t="str">
            <v>800019GYN511</v>
          </cell>
          <cell r="B688">
            <v>609</v>
          </cell>
          <cell r="C688">
            <v>511</v>
          </cell>
        </row>
        <row r="689">
          <cell r="A689" t="str">
            <v>800019GYN514</v>
          </cell>
          <cell r="B689">
            <v>610</v>
          </cell>
          <cell r="C689">
            <v>514</v>
          </cell>
        </row>
        <row r="690">
          <cell r="A690" t="str">
            <v>800019GYN515</v>
          </cell>
          <cell r="B690">
            <v>611</v>
          </cell>
          <cell r="C690">
            <v>515</v>
          </cell>
        </row>
        <row r="691">
          <cell r="A691" t="str">
            <v>800019GYN530</v>
          </cell>
          <cell r="B691">
            <v>612</v>
          </cell>
          <cell r="C691">
            <v>530</v>
          </cell>
        </row>
        <row r="692">
          <cell r="A692" t="str">
            <v>800019GYN531</v>
          </cell>
          <cell r="B692">
            <v>613</v>
          </cell>
          <cell r="C692">
            <v>531</v>
          </cell>
        </row>
        <row r="693">
          <cell r="A693" t="str">
            <v>800019GYN532</v>
          </cell>
          <cell r="B693">
            <v>614</v>
          </cell>
          <cell r="C693">
            <v>532</v>
          </cell>
        </row>
        <row r="694">
          <cell r="A694" t="str">
            <v>800019GYN538</v>
          </cell>
          <cell r="B694">
            <v>615</v>
          </cell>
          <cell r="C694">
            <v>538</v>
          </cell>
        </row>
        <row r="695">
          <cell r="A695" t="str">
            <v>800019GYN540</v>
          </cell>
          <cell r="B695">
            <v>616</v>
          </cell>
          <cell r="C695">
            <v>540</v>
          </cell>
        </row>
        <row r="696">
          <cell r="A696" t="str">
            <v>800019GYN546</v>
          </cell>
          <cell r="B696">
            <v>617</v>
          </cell>
          <cell r="C696">
            <v>546</v>
          </cell>
        </row>
        <row r="697">
          <cell r="A697" t="str">
            <v>800019GYN554</v>
          </cell>
          <cell r="B697">
            <v>618</v>
          </cell>
          <cell r="C697">
            <v>554</v>
          </cell>
        </row>
        <row r="698">
          <cell r="A698" t="str">
            <v>800019GYN562</v>
          </cell>
          <cell r="B698">
            <v>619</v>
          </cell>
          <cell r="C698">
            <v>562</v>
          </cell>
        </row>
        <row r="699">
          <cell r="A699" t="str">
            <v>800019GYN565</v>
          </cell>
          <cell r="B699">
            <v>620</v>
          </cell>
          <cell r="C699">
            <v>565</v>
          </cell>
        </row>
        <row r="700">
          <cell r="A700" t="str">
            <v>800019GYN566</v>
          </cell>
          <cell r="B700">
            <v>621</v>
          </cell>
          <cell r="C700">
            <v>566</v>
          </cell>
        </row>
        <row r="701">
          <cell r="A701" t="str">
            <v>800019GYN570</v>
          </cell>
          <cell r="B701">
            <v>622</v>
          </cell>
          <cell r="C701">
            <v>570</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os"/>
      <sheetName val="PROCESO"/>
      <sheetName val="BAJAS"/>
      <sheetName val="orden y consecutivo"/>
      <sheetName val="ANEXO 21 UPCP"/>
      <sheetName val=" ANEXO22 UPCP"/>
      <sheetName val="Hoja1"/>
    </sheetNames>
    <sheetDataSet>
      <sheetData sheetId="0" refreshError="1"/>
      <sheetData sheetId="1" refreshError="1"/>
      <sheetData sheetId="2" refreshError="1"/>
      <sheetData sheetId="3">
        <row r="2">
          <cell r="A2" t="str">
            <v>700006HIU011</v>
          </cell>
          <cell r="B2">
            <v>57</v>
          </cell>
          <cell r="C2">
            <v>11</v>
          </cell>
        </row>
        <row r="3">
          <cell r="A3" t="str">
            <v>700006G1C016</v>
          </cell>
          <cell r="B3">
            <v>109</v>
          </cell>
          <cell r="C3">
            <v>16</v>
          </cell>
        </row>
        <row r="4">
          <cell r="A4">
            <v>700021265021</v>
          </cell>
          <cell r="B4">
            <v>424</v>
          </cell>
          <cell r="C4">
            <v>21</v>
          </cell>
        </row>
        <row r="5">
          <cell r="A5">
            <v>700011112023</v>
          </cell>
          <cell r="B5">
            <v>278</v>
          </cell>
          <cell r="C5">
            <v>23</v>
          </cell>
        </row>
        <row r="6">
          <cell r="A6" t="str">
            <v>800011H00024</v>
          </cell>
          <cell r="B6">
            <v>290</v>
          </cell>
          <cell r="C6">
            <v>24</v>
          </cell>
        </row>
        <row r="7">
          <cell r="A7">
            <v>700021274026</v>
          </cell>
          <cell r="B7">
            <v>426</v>
          </cell>
          <cell r="C7">
            <v>26</v>
          </cell>
        </row>
        <row r="8">
          <cell r="A8" t="str">
            <v>700016RHQ028</v>
          </cell>
          <cell r="B8">
            <v>369</v>
          </cell>
          <cell r="C8">
            <v>28</v>
          </cell>
        </row>
        <row r="9">
          <cell r="A9">
            <v>700011291029</v>
          </cell>
          <cell r="B9">
            <v>280</v>
          </cell>
          <cell r="C9">
            <v>29</v>
          </cell>
        </row>
        <row r="10">
          <cell r="A10" t="str">
            <v>700011L5X031</v>
          </cell>
          <cell r="B10">
            <v>279</v>
          </cell>
          <cell r="C10">
            <v>31</v>
          </cell>
        </row>
        <row r="11">
          <cell r="A11" t="str">
            <v>700015QEU032</v>
          </cell>
          <cell r="B11">
            <v>365</v>
          </cell>
          <cell r="C11">
            <v>32</v>
          </cell>
        </row>
        <row r="12">
          <cell r="A12">
            <v>700038100035</v>
          </cell>
          <cell r="B12">
            <v>297</v>
          </cell>
          <cell r="C12">
            <v>35</v>
          </cell>
        </row>
        <row r="13">
          <cell r="A13">
            <v>700038100036</v>
          </cell>
          <cell r="B13">
            <v>496</v>
          </cell>
          <cell r="C13">
            <v>36</v>
          </cell>
        </row>
        <row r="14">
          <cell r="A14">
            <v>700015400038</v>
          </cell>
          <cell r="B14">
            <v>366</v>
          </cell>
          <cell r="C14">
            <v>38</v>
          </cell>
        </row>
        <row r="15">
          <cell r="A15" t="str">
            <v>700018TOQ043</v>
          </cell>
          <cell r="B15">
            <v>404</v>
          </cell>
          <cell r="C15">
            <v>43</v>
          </cell>
        </row>
        <row r="16">
          <cell r="A16">
            <v>700021258044</v>
          </cell>
          <cell r="B16">
            <v>430</v>
          </cell>
          <cell r="C16">
            <v>44</v>
          </cell>
        </row>
        <row r="17">
          <cell r="A17" t="str">
            <v>700011HOO046</v>
          </cell>
          <cell r="B17">
            <v>289</v>
          </cell>
          <cell r="C17">
            <v>46</v>
          </cell>
        </row>
        <row r="18">
          <cell r="A18">
            <v>700006810050</v>
          </cell>
          <cell r="B18">
            <v>7</v>
          </cell>
          <cell r="C18">
            <v>50</v>
          </cell>
        </row>
        <row r="19">
          <cell r="A19" t="str">
            <v>700009J3R057</v>
          </cell>
          <cell r="B19">
            <v>118</v>
          </cell>
          <cell r="C19">
            <v>57</v>
          </cell>
        </row>
        <row r="20">
          <cell r="A20" t="str">
            <v>700018TOQ058</v>
          </cell>
          <cell r="B20">
            <v>400</v>
          </cell>
          <cell r="C20">
            <v>58</v>
          </cell>
        </row>
        <row r="21">
          <cell r="A21">
            <v>700009200059</v>
          </cell>
          <cell r="B21">
            <v>130</v>
          </cell>
          <cell r="C21">
            <v>59</v>
          </cell>
        </row>
        <row r="22">
          <cell r="A22" t="str">
            <v>700009JOU061</v>
          </cell>
          <cell r="B22">
            <v>131</v>
          </cell>
          <cell r="C22">
            <v>61</v>
          </cell>
        </row>
        <row r="23">
          <cell r="A23" t="str">
            <v>700009JOU064</v>
          </cell>
          <cell r="B23">
            <v>126</v>
          </cell>
          <cell r="C23">
            <v>64</v>
          </cell>
        </row>
        <row r="24">
          <cell r="A24">
            <v>700006200065</v>
          </cell>
          <cell r="B24">
            <v>679</v>
          </cell>
          <cell r="C24">
            <v>65</v>
          </cell>
        </row>
        <row r="25">
          <cell r="A25" t="str">
            <v>700016BOO068</v>
          </cell>
          <cell r="B25">
            <v>370</v>
          </cell>
          <cell r="C25">
            <v>68</v>
          </cell>
        </row>
        <row r="26">
          <cell r="A26" t="str">
            <v>700012NHK069</v>
          </cell>
          <cell r="B26">
            <v>352</v>
          </cell>
          <cell r="C26">
            <v>69</v>
          </cell>
        </row>
        <row r="27">
          <cell r="A27" t="str">
            <v>700010COO072</v>
          </cell>
          <cell r="B27">
            <v>250</v>
          </cell>
          <cell r="C27">
            <v>72</v>
          </cell>
        </row>
        <row r="28">
          <cell r="A28" t="str">
            <v>700011A3Q076</v>
          </cell>
          <cell r="B28">
            <v>344</v>
          </cell>
          <cell r="C28">
            <v>76</v>
          </cell>
        </row>
        <row r="29">
          <cell r="A29" t="str">
            <v>700018TOQ078</v>
          </cell>
          <cell r="B29">
            <v>381</v>
          </cell>
          <cell r="C29">
            <v>78</v>
          </cell>
        </row>
        <row r="30">
          <cell r="A30" t="str">
            <v>700014PDC084</v>
          </cell>
          <cell r="B30">
            <v>357</v>
          </cell>
          <cell r="C30">
            <v>84</v>
          </cell>
        </row>
        <row r="31">
          <cell r="A31" t="str">
            <v>700011HOO092</v>
          </cell>
          <cell r="B31">
            <v>343</v>
          </cell>
          <cell r="C31">
            <v>92</v>
          </cell>
        </row>
        <row r="32">
          <cell r="A32" t="str">
            <v>700014PDC099</v>
          </cell>
          <cell r="B32">
            <v>358</v>
          </cell>
          <cell r="C32">
            <v>99</v>
          </cell>
        </row>
        <row r="33">
          <cell r="A33" t="str">
            <v>700021WVW101</v>
          </cell>
          <cell r="B33">
            <v>420</v>
          </cell>
          <cell r="C33">
            <v>101</v>
          </cell>
        </row>
        <row r="34">
          <cell r="A34">
            <v>700002210104</v>
          </cell>
          <cell r="B34">
            <v>1</v>
          </cell>
          <cell r="C34">
            <v>104</v>
          </cell>
        </row>
        <row r="35">
          <cell r="A35" t="str">
            <v>700016EOO105</v>
          </cell>
          <cell r="B35">
            <v>372</v>
          </cell>
          <cell r="C35">
            <v>105</v>
          </cell>
        </row>
        <row r="36">
          <cell r="A36" t="str">
            <v>700018T4I110</v>
          </cell>
          <cell r="B36">
            <v>382</v>
          </cell>
          <cell r="C36">
            <v>110</v>
          </cell>
        </row>
        <row r="37">
          <cell r="A37">
            <v>700021268119</v>
          </cell>
          <cell r="B37">
            <v>425</v>
          </cell>
          <cell r="C37">
            <v>119</v>
          </cell>
        </row>
        <row r="38">
          <cell r="A38">
            <v>700021211125</v>
          </cell>
          <cell r="B38">
            <v>422</v>
          </cell>
          <cell r="C38">
            <v>125</v>
          </cell>
        </row>
        <row r="39">
          <cell r="A39" t="str">
            <v>7000389ZY128</v>
          </cell>
          <cell r="B39">
            <v>494</v>
          </cell>
          <cell r="C39">
            <v>128</v>
          </cell>
        </row>
        <row r="40">
          <cell r="A40" t="str">
            <v>700007HXA129</v>
          </cell>
          <cell r="B40">
            <v>102</v>
          </cell>
          <cell r="C40">
            <v>129</v>
          </cell>
        </row>
        <row r="41">
          <cell r="A41" t="str">
            <v>700008H00133</v>
          </cell>
          <cell r="B41">
            <v>104</v>
          </cell>
          <cell r="C41">
            <v>133</v>
          </cell>
        </row>
        <row r="42">
          <cell r="A42">
            <v>700006300136</v>
          </cell>
          <cell r="B42">
            <v>282</v>
          </cell>
          <cell r="C42">
            <v>136</v>
          </cell>
        </row>
        <row r="43">
          <cell r="A43">
            <v>700010600141</v>
          </cell>
          <cell r="B43">
            <v>218</v>
          </cell>
          <cell r="C43">
            <v>141</v>
          </cell>
        </row>
        <row r="44">
          <cell r="A44">
            <v>700010600142</v>
          </cell>
          <cell r="B44">
            <v>219</v>
          </cell>
          <cell r="C44">
            <v>142</v>
          </cell>
        </row>
        <row r="45">
          <cell r="A45">
            <v>700010600143</v>
          </cell>
          <cell r="B45">
            <v>220</v>
          </cell>
          <cell r="C45">
            <v>143</v>
          </cell>
        </row>
        <row r="46">
          <cell r="A46" t="str">
            <v>700016DOO144</v>
          </cell>
          <cell r="B46">
            <v>371</v>
          </cell>
          <cell r="C46">
            <v>144</v>
          </cell>
        </row>
        <row r="47">
          <cell r="A47" t="str">
            <v>700006HIU145</v>
          </cell>
          <cell r="B47">
            <v>52</v>
          </cell>
          <cell r="C47">
            <v>145</v>
          </cell>
        </row>
        <row r="48">
          <cell r="A48">
            <v>700038100146</v>
          </cell>
          <cell r="B48">
            <v>438</v>
          </cell>
          <cell r="C48">
            <v>146</v>
          </cell>
        </row>
        <row r="49">
          <cell r="A49" t="str">
            <v>700018TOQ149</v>
          </cell>
          <cell r="B49">
            <v>402</v>
          </cell>
          <cell r="C49">
            <v>149</v>
          </cell>
        </row>
        <row r="50">
          <cell r="A50" t="str">
            <v>700011MAR155</v>
          </cell>
          <cell r="B50">
            <v>304</v>
          </cell>
          <cell r="C50">
            <v>155</v>
          </cell>
        </row>
        <row r="51">
          <cell r="A51" t="str">
            <v>700019GYN156</v>
          </cell>
          <cell r="B51">
            <v>636</v>
          </cell>
          <cell r="C51">
            <v>156</v>
          </cell>
        </row>
        <row r="52">
          <cell r="A52" t="str">
            <v>700019GYN157</v>
          </cell>
          <cell r="B52">
            <v>637</v>
          </cell>
          <cell r="C52">
            <v>157</v>
          </cell>
        </row>
        <row r="53">
          <cell r="A53" t="str">
            <v>700019GYN158</v>
          </cell>
          <cell r="B53">
            <v>638</v>
          </cell>
          <cell r="C53">
            <v>158</v>
          </cell>
        </row>
        <row r="54">
          <cell r="A54" t="str">
            <v>700015QDV161</v>
          </cell>
          <cell r="B54">
            <v>359</v>
          </cell>
          <cell r="C54">
            <v>161</v>
          </cell>
        </row>
        <row r="55">
          <cell r="A55" t="str">
            <v>700015QDV162</v>
          </cell>
          <cell r="B55">
            <v>360</v>
          </cell>
          <cell r="C55">
            <v>162</v>
          </cell>
        </row>
        <row r="56">
          <cell r="A56" t="str">
            <v>700015QDV163</v>
          </cell>
          <cell r="B56">
            <v>361</v>
          </cell>
          <cell r="C56">
            <v>163</v>
          </cell>
        </row>
        <row r="57">
          <cell r="A57">
            <v>700010211164</v>
          </cell>
          <cell r="B57">
            <v>29</v>
          </cell>
          <cell r="C57">
            <v>164</v>
          </cell>
        </row>
        <row r="58">
          <cell r="A58" t="str">
            <v>700006GWH165</v>
          </cell>
          <cell r="B58">
            <v>30</v>
          </cell>
          <cell r="C58">
            <v>165</v>
          </cell>
        </row>
        <row r="59">
          <cell r="A59">
            <v>700006213166</v>
          </cell>
          <cell r="B59">
            <v>38</v>
          </cell>
          <cell r="C59">
            <v>166</v>
          </cell>
        </row>
        <row r="60">
          <cell r="A60" t="str">
            <v>700006GON174</v>
          </cell>
          <cell r="B60">
            <v>23</v>
          </cell>
          <cell r="C60">
            <v>174</v>
          </cell>
        </row>
        <row r="61">
          <cell r="A61" t="str">
            <v>700020VQX175</v>
          </cell>
          <cell r="B61">
            <v>418</v>
          </cell>
          <cell r="C61">
            <v>175</v>
          </cell>
        </row>
        <row r="62">
          <cell r="A62" t="str">
            <v>70003890U176</v>
          </cell>
          <cell r="B62">
            <v>479</v>
          </cell>
          <cell r="C62">
            <v>176</v>
          </cell>
        </row>
        <row r="63">
          <cell r="A63" t="str">
            <v>700011L6L177</v>
          </cell>
          <cell r="B63">
            <v>293</v>
          </cell>
          <cell r="C63">
            <v>177</v>
          </cell>
        </row>
        <row r="64">
          <cell r="A64">
            <v>700006213178</v>
          </cell>
          <cell r="B64">
            <v>410</v>
          </cell>
          <cell r="C64">
            <v>178</v>
          </cell>
        </row>
        <row r="65">
          <cell r="A65" t="str">
            <v>700019GYN179</v>
          </cell>
          <cell r="B65">
            <v>559</v>
          </cell>
          <cell r="C65">
            <v>179</v>
          </cell>
        </row>
        <row r="66">
          <cell r="A66" t="str">
            <v>700011MAR180</v>
          </cell>
          <cell r="B66">
            <v>305</v>
          </cell>
          <cell r="C66">
            <v>180</v>
          </cell>
        </row>
        <row r="67">
          <cell r="A67" t="str">
            <v>700011MAR181</v>
          </cell>
          <cell r="B67">
            <v>306</v>
          </cell>
          <cell r="C67">
            <v>181</v>
          </cell>
        </row>
        <row r="68">
          <cell r="A68" t="str">
            <v>700020VYF192</v>
          </cell>
          <cell r="B68">
            <v>18</v>
          </cell>
          <cell r="C68">
            <v>192</v>
          </cell>
        </row>
        <row r="69">
          <cell r="A69" t="str">
            <v>700018T4I194</v>
          </cell>
          <cell r="B69">
            <v>383</v>
          </cell>
          <cell r="C69">
            <v>194</v>
          </cell>
        </row>
        <row r="70">
          <cell r="A70" t="str">
            <v>700006BOO196</v>
          </cell>
          <cell r="B70">
            <v>33</v>
          </cell>
          <cell r="C70">
            <v>196</v>
          </cell>
        </row>
        <row r="71">
          <cell r="A71" t="str">
            <v>700020VYF198</v>
          </cell>
          <cell r="B71">
            <v>35</v>
          </cell>
          <cell r="C71">
            <v>198</v>
          </cell>
        </row>
        <row r="72">
          <cell r="A72" t="str">
            <v>700019GYN202</v>
          </cell>
          <cell r="B72">
            <v>560</v>
          </cell>
          <cell r="C72">
            <v>202</v>
          </cell>
        </row>
        <row r="73">
          <cell r="A73" t="str">
            <v>700019GYN203</v>
          </cell>
          <cell r="B73">
            <v>561</v>
          </cell>
          <cell r="C73">
            <v>203</v>
          </cell>
        </row>
        <row r="74">
          <cell r="A74" t="str">
            <v>700019GYN204</v>
          </cell>
          <cell r="B74">
            <v>562</v>
          </cell>
          <cell r="C74">
            <v>204</v>
          </cell>
        </row>
        <row r="75">
          <cell r="A75" t="str">
            <v>700019GYN205</v>
          </cell>
          <cell r="B75">
            <v>563</v>
          </cell>
          <cell r="C75">
            <v>205</v>
          </cell>
        </row>
        <row r="76">
          <cell r="A76" t="str">
            <v>700019GYN206</v>
          </cell>
          <cell r="B76">
            <v>564</v>
          </cell>
          <cell r="C76">
            <v>206</v>
          </cell>
        </row>
        <row r="77">
          <cell r="A77" t="str">
            <v>700019GYN207</v>
          </cell>
          <cell r="B77">
            <v>565</v>
          </cell>
          <cell r="C77">
            <v>207</v>
          </cell>
        </row>
        <row r="78">
          <cell r="A78" t="str">
            <v>700019GYN208</v>
          </cell>
          <cell r="B78">
            <v>566</v>
          </cell>
          <cell r="C78">
            <v>208</v>
          </cell>
        </row>
        <row r="79">
          <cell r="A79" t="str">
            <v>700019GYN209</v>
          </cell>
          <cell r="B79">
            <v>567</v>
          </cell>
          <cell r="C79">
            <v>209</v>
          </cell>
        </row>
        <row r="80">
          <cell r="A80" t="str">
            <v>700019GYN210</v>
          </cell>
          <cell r="B80">
            <v>659</v>
          </cell>
          <cell r="C80">
            <v>210</v>
          </cell>
        </row>
        <row r="81">
          <cell r="A81" t="str">
            <v>700019GYN211</v>
          </cell>
          <cell r="B81">
            <v>660</v>
          </cell>
          <cell r="C81">
            <v>211</v>
          </cell>
        </row>
        <row r="82">
          <cell r="A82" t="str">
            <v>700019GYN212</v>
          </cell>
          <cell r="B82">
            <v>639</v>
          </cell>
          <cell r="C82">
            <v>212</v>
          </cell>
        </row>
        <row r="83">
          <cell r="A83" t="str">
            <v>700019GYN213</v>
          </cell>
          <cell r="B83">
            <v>640</v>
          </cell>
          <cell r="C83">
            <v>213</v>
          </cell>
        </row>
        <row r="84">
          <cell r="A84" t="str">
            <v>700019GYN214</v>
          </cell>
          <cell r="B84">
            <v>641</v>
          </cell>
          <cell r="C84">
            <v>214</v>
          </cell>
        </row>
        <row r="85">
          <cell r="A85" t="str">
            <v>700019GYN215</v>
          </cell>
          <cell r="B85">
            <v>642</v>
          </cell>
          <cell r="C85">
            <v>215</v>
          </cell>
        </row>
        <row r="86">
          <cell r="A86" t="str">
            <v>700019GYN216</v>
          </cell>
          <cell r="B86">
            <v>643</v>
          </cell>
          <cell r="C86">
            <v>216</v>
          </cell>
        </row>
        <row r="87">
          <cell r="A87" t="str">
            <v>700019GYN217</v>
          </cell>
          <cell r="B87">
            <v>644</v>
          </cell>
          <cell r="C87">
            <v>217</v>
          </cell>
        </row>
        <row r="88">
          <cell r="A88" t="str">
            <v>700019GYN218</v>
          </cell>
          <cell r="B88">
            <v>645</v>
          </cell>
          <cell r="C88">
            <v>218</v>
          </cell>
        </row>
        <row r="89">
          <cell r="A89" t="str">
            <v>700019GYN220</v>
          </cell>
          <cell r="B89">
            <v>646</v>
          </cell>
          <cell r="C89">
            <v>220</v>
          </cell>
        </row>
        <row r="90">
          <cell r="A90" t="str">
            <v>700019GYN221</v>
          </cell>
          <cell r="B90">
            <v>647</v>
          </cell>
          <cell r="C90">
            <v>221</v>
          </cell>
        </row>
        <row r="91">
          <cell r="A91" t="str">
            <v>700019GYN222</v>
          </cell>
          <cell r="B91">
            <v>648</v>
          </cell>
          <cell r="C91">
            <v>222</v>
          </cell>
        </row>
        <row r="92">
          <cell r="A92">
            <v>700011200225</v>
          </cell>
          <cell r="B92">
            <v>277</v>
          </cell>
          <cell r="C92">
            <v>225</v>
          </cell>
        </row>
        <row r="93">
          <cell r="A93" t="str">
            <v>700009JOU228</v>
          </cell>
          <cell r="B93">
            <v>129</v>
          </cell>
          <cell r="C93">
            <v>228</v>
          </cell>
        </row>
        <row r="94">
          <cell r="A94" t="str">
            <v>700009JOU231</v>
          </cell>
          <cell r="B94">
            <v>115</v>
          </cell>
          <cell r="C94">
            <v>231</v>
          </cell>
        </row>
        <row r="95">
          <cell r="A95" t="str">
            <v>700019GYN232</v>
          </cell>
          <cell r="B95">
            <v>568</v>
          </cell>
          <cell r="C95">
            <v>232</v>
          </cell>
        </row>
        <row r="96">
          <cell r="A96" t="str">
            <v>700010COO233</v>
          </cell>
          <cell r="B96">
            <v>270</v>
          </cell>
          <cell r="C96">
            <v>233</v>
          </cell>
        </row>
        <row r="97">
          <cell r="A97" t="str">
            <v>700019GYN234</v>
          </cell>
          <cell r="B97">
            <v>569</v>
          </cell>
          <cell r="C97">
            <v>234</v>
          </cell>
        </row>
        <row r="98">
          <cell r="A98" t="str">
            <v>700019GYN235</v>
          </cell>
          <cell r="B98">
            <v>570</v>
          </cell>
          <cell r="C98">
            <v>235</v>
          </cell>
        </row>
        <row r="99">
          <cell r="A99" t="str">
            <v>700019GYN238</v>
          </cell>
          <cell r="B99">
            <v>571</v>
          </cell>
          <cell r="C99">
            <v>238</v>
          </cell>
        </row>
        <row r="100">
          <cell r="A100" t="str">
            <v>700019GYN239</v>
          </cell>
          <cell r="B100">
            <v>572</v>
          </cell>
          <cell r="C100">
            <v>239</v>
          </cell>
        </row>
        <row r="101">
          <cell r="A101">
            <v>700007120240</v>
          </cell>
          <cell r="B101">
            <v>100</v>
          </cell>
          <cell r="C101">
            <v>240</v>
          </cell>
        </row>
        <row r="102">
          <cell r="A102" t="str">
            <v>700019GYN242</v>
          </cell>
          <cell r="B102">
            <v>573</v>
          </cell>
          <cell r="C102">
            <v>242</v>
          </cell>
        </row>
        <row r="103">
          <cell r="A103" t="str">
            <v>700019GYN245</v>
          </cell>
          <cell r="B103">
            <v>649</v>
          </cell>
          <cell r="C103">
            <v>245</v>
          </cell>
        </row>
        <row r="104">
          <cell r="A104" t="str">
            <v>700009JOU246</v>
          </cell>
          <cell r="B104">
            <v>116</v>
          </cell>
          <cell r="C104">
            <v>246</v>
          </cell>
        </row>
        <row r="105">
          <cell r="A105" t="str">
            <v>700009JOU247</v>
          </cell>
          <cell r="B105">
            <v>117</v>
          </cell>
          <cell r="C105">
            <v>247</v>
          </cell>
        </row>
        <row r="106">
          <cell r="A106" t="str">
            <v>700009JOU248</v>
          </cell>
          <cell r="B106">
            <v>136</v>
          </cell>
          <cell r="C106">
            <v>248</v>
          </cell>
        </row>
        <row r="107">
          <cell r="A107" t="str">
            <v>700009JOU249</v>
          </cell>
          <cell r="B107">
            <v>135</v>
          </cell>
          <cell r="C107">
            <v>249</v>
          </cell>
        </row>
        <row r="108">
          <cell r="A108" t="str">
            <v>700009JOU250</v>
          </cell>
          <cell r="B108">
            <v>127</v>
          </cell>
          <cell r="C108">
            <v>250</v>
          </cell>
        </row>
        <row r="109">
          <cell r="A109" t="str">
            <v>700009JOU251</v>
          </cell>
          <cell r="B109">
            <v>132</v>
          </cell>
          <cell r="C109">
            <v>251</v>
          </cell>
        </row>
        <row r="110">
          <cell r="A110" t="str">
            <v>700009JOU252</v>
          </cell>
          <cell r="B110">
            <v>137</v>
          </cell>
          <cell r="C110">
            <v>252</v>
          </cell>
        </row>
        <row r="111">
          <cell r="A111" t="str">
            <v>700011A3Q254</v>
          </cell>
          <cell r="B111">
            <v>299</v>
          </cell>
          <cell r="C111">
            <v>254</v>
          </cell>
        </row>
        <row r="112">
          <cell r="A112" t="str">
            <v>700011A3Q256</v>
          </cell>
          <cell r="B112">
            <v>298</v>
          </cell>
          <cell r="C112">
            <v>256</v>
          </cell>
        </row>
        <row r="113">
          <cell r="A113">
            <v>700010210258</v>
          </cell>
          <cell r="B113">
            <v>142</v>
          </cell>
          <cell r="C113">
            <v>258</v>
          </cell>
        </row>
        <row r="114">
          <cell r="A114" t="str">
            <v>700019GYN259</v>
          </cell>
          <cell r="B114">
            <v>574</v>
          </cell>
          <cell r="C114">
            <v>259</v>
          </cell>
        </row>
        <row r="115">
          <cell r="A115" t="str">
            <v>700019GYN260</v>
          </cell>
          <cell r="B115">
            <v>575</v>
          </cell>
          <cell r="C115">
            <v>260</v>
          </cell>
        </row>
        <row r="116">
          <cell r="A116" t="str">
            <v>700019GYN261</v>
          </cell>
          <cell r="B116">
            <v>576</v>
          </cell>
          <cell r="C116">
            <v>261</v>
          </cell>
        </row>
        <row r="117">
          <cell r="A117" t="str">
            <v>700019GYN265</v>
          </cell>
          <cell r="B117">
            <v>577</v>
          </cell>
          <cell r="C117">
            <v>265</v>
          </cell>
        </row>
        <row r="118">
          <cell r="A118" t="str">
            <v>700006HIU271</v>
          </cell>
          <cell r="B118">
            <v>53</v>
          </cell>
          <cell r="C118">
            <v>271</v>
          </cell>
        </row>
        <row r="119">
          <cell r="A119" t="str">
            <v>700011L4J278</v>
          </cell>
          <cell r="B119">
            <v>301</v>
          </cell>
          <cell r="C119">
            <v>278</v>
          </cell>
        </row>
        <row r="120">
          <cell r="A120" t="str">
            <v>700019GYN282</v>
          </cell>
          <cell r="B120">
            <v>578</v>
          </cell>
          <cell r="C120">
            <v>282</v>
          </cell>
        </row>
        <row r="121">
          <cell r="A121" t="str">
            <v>700019GYN291</v>
          </cell>
          <cell r="B121">
            <v>650</v>
          </cell>
          <cell r="C121">
            <v>291</v>
          </cell>
        </row>
        <row r="122">
          <cell r="A122" t="str">
            <v>700019GYN292</v>
          </cell>
          <cell r="B122">
            <v>651</v>
          </cell>
          <cell r="C122">
            <v>292</v>
          </cell>
        </row>
        <row r="123">
          <cell r="A123" t="str">
            <v>700019GYN293</v>
          </cell>
          <cell r="B123">
            <v>652</v>
          </cell>
          <cell r="C123">
            <v>293</v>
          </cell>
        </row>
        <row r="124">
          <cell r="A124" t="str">
            <v>700019GYN294</v>
          </cell>
          <cell r="B124">
            <v>653</v>
          </cell>
          <cell r="C124">
            <v>294</v>
          </cell>
        </row>
        <row r="125">
          <cell r="A125" t="str">
            <v>700019GYN295</v>
          </cell>
          <cell r="B125">
            <v>654</v>
          </cell>
          <cell r="C125">
            <v>295</v>
          </cell>
        </row>
        <row r="126">
          <cell r="A126" t="str">
            <v>700019GYN296</v>
          </cell>
          <cell r="B126">
            <v>655</v>
          </cell>
          <cell r="C126">
            <v>296</v>
          </cell>
        </row>
        <row r="127">
          <cell r="A127" t="str">
            <v>700019GYN297</v>
          </cell>
          <cell r="B127">
            <v>656</v>
          </cell>
          <cell r="C127">
            <v>297</v>
          </cell>
        </row>
        <row r="128">
          <cell r="A128" t="str">
            <v>700019GYN298</v>
          </cell>
          <cell r="B128">
            <v>657</v>
          </cell>
          <cell r="C128">
            <v>298</v>
          </cell>
        </row>
        <row r="129">
          <cell r="A129" t="str">
            <v>700019GYN299</v>
          </cell>
          <cell r="B129">
            <v>658</v>
          </cell>
          <cell r="C129">
            <v>299</v>
          </cell>
        </row>
        <row r="130">
          <cell r="A130" t="str">
            <v>700006HIU301</v>
          </cell>
          <cell r="B130">
            <v>54</v>
          </cell>
          <cell r="C130">
            <v>301</v>
          </cell>
        </row>
        <row r="131">
          <cell r="A131">
            <v>700021261306</v>
          </cell>
          <cell r="B131">
            <v>423</v>
          </cell>
          <cell r="C131">
            <v>306</v>
          </cell>
        </row>
        <row r="132">
          <cell r="A132" t="str">
            <v>700019GYN308</v>
          </cell>
          <cell r="B132">
            <v>579</v>
          </cell>
          <cell r="C132">
            <v>308</v>
          </cell>
        </row>
        <row r="133">
          <cell r="A133" t="str">
            <v>700019GYN318</v>
          </cell>
          <cell r="B133">
            <v>580</v>
          </cell>
          <cell r="C133">
            <v>318</v>
          </cell>
        </row>
        <row r="134">
          <cell r="A134">
            <v>700020122319</v>
          </cell>
          <cell r="B134">
            <v>412</v>
          </cell>
          <cell r="C134">
            <v>319</v>
          </cell>
        </row>
        <row r="135">
          <cell r="A135" t="str">
            <v>700009J0U320</v>
          </cell>
          <cell r="B135">
            <v>125</v>
          </cell>
          <cell r="C135">
            <v>320</v>
          </cell>
        </row>
        <row r="136">
          <cell r="A136">
            <v>700021276331</v>
          </cell>
          <cell r="B136">
            <v>427</v>
          </cell>
          <cell r="C136">
            <v>331</v>
          </cell>
        </row>
        <row r="137">
          <cell r="A137">
            <v>700021279334</v>
          </cell>
          <cell r="B137">
            <v>428</v>
          </cell>
          <cell r="C137">
            <v>334</v>
          </cell>
        </row>
        <row r="138">
          <cell r="A138">
            <v>700021300336</v>
          </cell>
          <cell r="B138">
            <v>429</v>
          </cell>
          <cell r="C138">
            <v>336</v>
          </cell>
        </row>
        <row r="139">
          <cell r="A139" t="str">
            <v>700011D00339</v>
          </cell>
          <cell r="B139">
            <v>338</v>
          </cell>
          <cell r="C139">
            <v>339</v>
          </cell>
        </row>
        <row r="140">
          <cell r="A140">
            <v>700009213341</v>
          </cell>
          <cell r="B140">
            <v>134</v>
          </cell>
          <cell r="C140">
            <v>341</v>
          </cell>
        </row>
        <row r="141">
          <cell r="A141" t="str">
            <v>700019GYR343</v>
          </cell>
          <cell r="B141">
            <v>528</v>
          </cell>
          <cell r="C141">
            <v>343</v>
          </cell>
        </row>
        <row r="142">
          <cell r="A142" t="str">
            <v>700019GYR344</v>
          </cell>
          <cell r="B142">
            <v>529</v>
          </cell>
          <cell r="C142">
            <v>344</v>
          </cell>
        </row>
        <row r="143">
          <cell r="A143" t="str">
            <v>700019GYR345</v>
          </cell>
          <cell r="B143">
            <v>354</v>
          </cell>
          <cell r="C143">
            <v>345</v>
          </cell>
        </row>
        <row r="144">
          <cell r="A144" t="str">
            <v>700019GYR347</v>
          </cell>
          <cell r="B144">
            <v>530</v>
          </cell>
          <cell r="C144">
            <v>347</v>
          </cell>
        </row>
        <row r="145">
          <cell r="A145" t="str">
            <v>700011B01353</v>
          </cell>
          <cell r="B145">
            <v>346</v>
          </cell>
          <cell r="C145">
            <v>353</v>
          </cell>
        </row>
        <row r="146">
          <cell r="A146" t="str">
            <v>700006G1H358</v>
          </cell>
          <cell r="B146">
            <v>66</v>
          </cell>
          <cell r="C146">
            <v>358</v>
          </cell>
        </row>
        <row r="147">
          <cell r="A147" t="str">
            <v>700006GWH359</v>
          </cell>
          <cell r="B147">
            <v>28</v>
          </cell>
          <cell r="C147">
            <v>359</v>
          </cell>
        </row>
        <row r="148">
          <cell r="A148">
            <v>700010200361</v>
          </cell>
          <cell r="B148">
            <v>223</v>
          </cell>
          <cell r="C148">
            <v>361</v>
          </cell>
        </row>
        <row r="149">
          <cell r="A149" t="str">
            <v>700009G1C362</v>
          </cell>
          <cell r="B149">
            <v>34</v>
          </cell>
          <cell r="C149">
            <v>362</v>
          </cell>
        </row>
        <row r="150">
          <cell r="A150" t="str">
            <v>700006HIU365</v>
          </cell>
          <cell r="B150">
            <v>92</v>
          </cell>
          <cell r="C150">
            <v>365</v>
          </cell>
        </row>
        <row r="151">
          <cell r="A151" t="str">
            <v>700006GVX366</v>
          </cell>
          <cell r="B151">
            <v>68</v>
          </cell>
          <cell r="C151">
            <v>366</v>
          </cell>
        </row>
        <row r="152">
          <cell r="A152" t="str">
            <v>700006HIU367</v>
          </cell>
          <cell r="B152">
            <v>91</v>
          </cell>
          <cell r="C152">
            <v>367</v>
          </cell>
        </row>
        <row r="153">
          <cell r="A153" t="str">
            <v>700006HIU368</v>
          </cell>
          <cell r="B153">
            <v>84</v>
          </cell>
          <cell r="C153">
            <v>368</v>
          </cell>
        </row>
        <row r="154">
          <cell r="A154">
            <v>700011300372</v>
          </cell>
          <cell r="B154">
            <v>286</v>
          </cell>
          <cell r="C154">
            <v>372</v>
          </cell>
        </row>
        <row r="155">
          <cell r="A155" t="str">
            <v>700006HIU373</v>
          </cell>
          <cell r="B155">
            <v>58</v>
          </cell>
          <cell r="C155">
            <v>373</v>
          </cell>
        </row>
        <row r="156">
          <cell r="A156" t="str">
            <v>700019GYN374</v>
          </cell>
          <cell r="B156">
            <v>581</v>
          </cell>
          <cell r="C156">
            <v>374</v>
          </cell>
        </row>
        <row r="157">
          <cell r="A157">
            <v>700006120376</v>
          </cell>
          <cell r="B157">
            <v>69</v>
          </cell>
          <cell r="C157">
            <v>376</v>
          </cell>
        </row>
        <row r="158">
          <cell r="A158" t="str">
            <v>700006HIU377</v>
          </cell>
          <cell r="B158">
            <v>78</v>
          </cell>
          <cell r="C158">
            <v>377</v>
          </cell>
        </row>
        <row r="159">
          <cell r="A159" t="str">
            <v>700006GSW378</v>
          </cell>
          <cell r="B159">
            <v>85</v>
          </cell>
          <cell r="C159">
            <v>378</v>
          </cell>
        </row>
        <row r="160">
          <cell r="A160" t="str">
            <v>700010K2O379</v>
          </cell>
          <cell r="B160">
            <v>276</v>
          </cell>
          <cell r="C160">
            <v>379</v>
          </cell>
        </row>
        <row r="161">
          <cell r="A161">
            <v>700006410381</v>
          </cell>
          <cell r="B161">
            <v>99</v>
          </cell>
          <cell r="C161">
            <v>381</v>
          </cell>
        </row>
        <row r="162">
          <cell r="A162">
            <v>700006410382</v>
          </cell>
          <cell r="B162">
            <v>81</v>
          </cell>
          <cell r="C162">
            <v>382</v>
          </cell>
        </row>
        <row r="163">
          <cell r="A163">
            <v>700006410383</v>
          </cell>
          <cell r="B163">
            <v>82</v>
          </cell>
          <cell r="C163">
            <v>383</v>
          </cell>
        </row>
        <row r="164">
          <cell r="A164">
            <v>700006410384</v>
          </cell>
          <cell r="B164">
            <v>90</v>
          </cell>
          <cell r="C164">
            <v>384</v>
          </cell>
        </row>
        <row r="165">
          <cell r="A165">
            <v>700006410385</v>
          </cell>
          <cell r="B165">
            <v>97</v>
          </cell>
          <cell r="C165">
            <v>385</v>
          </cell>
        </row>
        <row r="166">
          <cell r="A166">
            <v>700006410386</v>
          </cell>
          <cell r="B166">
            <v>96</v>
          </cell>
          <cell r="C166">
            <v>386</v>
          </cell>
        </row>
        <row r="167">
          <cell r="A167">
            <v>700006410387</v>
          </cell>
          <cell r="B167">
            <v>80</v>
          </cell>
          <cell r="C167">
            <v>387</v>
          </cell>
        </row>
        <row r="168">
          <cell r="A168" t="str">
            <v>700009J0U389</v>
          </cell>
          <cell r="B168">
            <v>133</v>
          </cell>
          <cell r="C168">
            <v>389</v>
          </cell>
        </row>
        <row r="169">
          <cell r="A169" t="str">
            <v>700009J0U390</v>
          </cell>
          <cell r="B169">
            <v>138</v>
          </cell>
          <cell r="C169">
            <v>390</v>
          </cell>
        </row>
        <row r="170">
          <cell r="A170" t="str">
            <v>700011L6W400</v>
          </cell>
          <cell r="B170">
            <v>350</v>
          </cell>
          <cell r="C170">
            <v>400</v>
          </cell>
        </row>
        <row r="171">
          <cell r="A171">
            <v>700006410404</v>
          </cell>
          <cell r="B171">
            <v>70</v>
          </cell>
          <cell r="C171">
            <v>404</v>
          </cell>
        </row>
        <row r="172">
          <cell r="A172">
            <v>700006410405</v>
          </cell>
          <cell r="B172">
            <v>93</v>
          </cell>
          <cell r="C172">
            <v>405</v>
          </cell>
        </row>
        <row r="173">
          <cell r="A173" t="str">
            <v>700006G1H406</v>
          </cell>
          <cell r="B173">
            <v>95</v>
          </cell>
          <cell r="C173">
            <v>406</v>
          </cell>
        </row>
        <row r="174">
          <cell r="A174" t="str">
            <v>700018T0K412</v>
          </cell>
          <cell r="B174">
            <v>375</v>
          </cell>
          <cell r="C174">
            <v>412</v>
          </cell>
        </row>
        <row r="175">
          <cell r="A175">
            <v>700006812413</v>
          </cell>
          <cell r="B175">
            <v>9</v>
          </cell>
          <cell r="C175">
            <v>413</v>
          </cell>
        </row>
        <row r="176">
          <cell r="A176" t="str">
            <v>700020VQX416</v>
          </cell>
          <cell r="B176">
            <v>411</v>
          </cell>
          <cell r="C176">
            <v>416</v>
          </cell>
        </row>
        <row r="177">
          <cell r="A177" t="str">
            <v>700012NBB417</v>
          </cell>
          <cell r="B177">
            <v>355</v>
          </cell>
          <cell r="C177">
            <v>417</v>
          </cell>
        </row>
        <row r="178">
          <cell r="A178">
            <v>700012410418</v>
          </cell>
          <cell r="B178">
            <v>356</v>
          </cell>
          <cell r="C178">
            <v>418</v>
          </cell>
        </row>
        <row r="179">
          <cell r="A179" t="str">
            <v>800010K2M420</v>
          </cell>
          <cell r="B179">
            <v>217</v>
          </cell>
          <cell r="C179">
            <v>420</v>
          </cell>
        </row>
        <row r="180">
          <cell r="A180" t="str">
            <v>800019GYN431</v>
          </cell>
          <cell r="B180">
            <v>582</v>
          </cell>
          <cell r="C180">
            <v>431</v>
          </cell>
        </row>
        <row r="181">
          <cell r="A181" t="str">
            <v>800019GYN434</v>
          </cell>
          <cell r="B181">
            <v>583</v>
          </cell>
          <cell r="C181">
            <v>434</v>
          </cell>
        </row>
        <row r="182">
          <cell r="A182" t="str">
            <v>800019GYN435</v>
          </cell>
          <cell r="B182">
            <v>584</v>
          </cell>
          <cell r="C182">
            <v>435</v>
          </cell>
        </row>
        <row r="183">
          <cell r="A183" t="str">
            <v>800019GYN437</v>
          </cell>
          <cell r="B183">
            <v>585</v>
          </cell>
          <cell r="C183">
            <v>437</v>
          </cell>
        </row>
        <row r="184">
          <cell r="A184" t="str">
            <v>800019GYN442</v>
          </cell>
          <cell r="B184">
            <v>586</v>
          </cell>
          <cell r="C184">
            <v>442</v>
          </cell>
        </row>
        <row r="185">
          <cell r="A185" t="str">
            <v>800019GYN456</v>
          </cell>
          <cell r="B185">
            <v>587</v>
          </cell>
          <cell r="C185">
            <v>456</v>
          </cell>
        </row>
        <row r="186">
          <cell r="A186" t="str">
            <v>800019GYN460</v>
          </cell>
          <cell r="B186">
            <v>588</v>
          </cell>
          <cell r="C186">
            <v>460</v>
          </cell>
        </row>
        <row r="187">
          <cell r="A187" t="str">
            <v>800019GYN461</v>
          </cell>
          <cell r="B187">
            <v>589</v>
          </cell>
          <cell r="C187">
            <v>461</v>
          </cell>
        </row>
        <row r="188">
          <cell r="A188">
            <v>800010210469</v>
          </cell>
          <cell r="B188">
            <v>221</v>
          </cell>
          <cell r="C188">
            <v>469</v>
          </cell>
        </row>
        <row r="189">
          <cell r="A189" t="str">
            <v>800019GYN471</v>
          </cell>
          <cell r="B189">
            <v>590</v>
          </cell>
          <cell r="C189">
            <v>471</v>
          </cell>
        </row>
        <row r="190">
          <cell r="A190" t="str">
            <v>800019GYN474</v>
          </cell>
          <cell r="B190">
            <v>591</v>
          </cell>
          <cell r="C190">
            <v>474</v>
          </cell>
        </row>
        <row r="191">
          <cell r="A191" t="str">
            <v>800019GYN475</v>
          </cell>
          <cell r="B191">
            <v>592</v>
          </cell>
          <cell r="C191">
            <v>475</v>
          </cell>
        </row>
        <row r="192">
          <cell r="A192" t="str">
            <v>800019GYN477</v>
          </cell>
          <cell r="B192">
            <v>593</v>
          </cell>
          <cell r="C192">
            <v>477</v>
          </cell>
        </row>
        <row r="193">
          <cell r="A193" t="str">
            <v>800019GYN478</v>
          </cell>
          <cell r="B193">
            <v>594</v>
          </cell>
          <cell r="C193">
            <v>478</v>
          </cell>
        </row>
        <row r="194">
          <cell r="A194" t="str">
            <v>800019GYN479</v>
          </cell>
          <cell r="B194">
            <v>595</v>
          </cell>
          <cell r="C194">
            <v>479</v>
          </cell>
        </row>
        <row r="195">
          <cell r="A195" t="str">
            <v>800019GYN481</v>
          </cell>
          <cell r="B195">
            <v>596</v>
          </cell>
          <cell r="C195">
            <v>481</v>
          </cell>
        </row>
        <row r="196">
          <cell r="A196" t="str">
            <v>800019GYN482</v>
          </cell>
          <cell r="B196">
            <v>597</v>
          </cell>
          <cell r="C196">
            <v>482</v>
          </cell>
        </row>
        <row r="197">
          <cell r="A197" t="str">
            <v>800019GYN487</v>
          </cell>
          <cell r="B197">
            <v>598</v>
          </cell>
          <cell r="C197">
            <v>487</v>
          </cell>
        </row>
        <row r="198">
          <cell r="A198" t="str">
            <v>800019GYN488</v>
          </cell>
          <cell r="B198">
            <v>599</v>
          </cell>
          <cell r="C198">
            <v>488</v>
          </cell>
        </row>
        <row r="199">
          <cell r="A199" t="str">
            <v>800019GYN491</v>
          </cell>
          <cell r="B199">
            <v>600</v>
          </cell>
          <cell r="C199">
            <v>491</v>
          </cell>
        </row>
        <row r="200">
          <cell r="A200" t="str">
            <v>800019GYN492</v>
          </cell>
          <cell r="B200">
            <v>601</v>
          </cell>
          <cell r="C200">
            <v>492</v>
          </cell>
        </row>
        <row r="201">
          <cell r="A201" t="str">
            <v>800019GYN495</v>
          </cell>
          <cell r="B201">
            <v>602</v>
          </cell>
          <cell r="C201">
            <v>495</v>
          </cell>
        </row>
        <row r="202">
          <cell r="A202" t="str">
            <v>800019GYN496</v>
          </cell>
          <cell r="B202">
            <v>603</v>
          </cell>
          <cell r="C202">
            <v>496</v>
          </cell>
        </row>
        <row r="203">
          <cell r="A203" t="str">
            <v>800019GYN498</v>
          </cell>
          <cell r="B203">
            <v>604</v>
          </cell>
          <cell r="C203">
            <v>498</v>
          </cell>
        </row>
        <row r="204">
          <cell r="A204" t="str">
            <v>800019GYN500</v>
          </cell>
          <cell r="B204">
            <v>605</v>
          </cell>
          <cell r="C204">
            <v>500</v>
          </cell>
        </row>
        <row r="205">
          <cell r="A205" t="str">
            <v>800019GYN501</v>
          </cell>
          <cell r="B205">
            <v>606</v>
          </cell>
          <cell r="C205">
            <v>501</v>
          </cell>
        </row>
        <row r="206">
          <cell r="A206" t="str">
            <v>800019GYN502</v>
          </cell>
          <cell r="B206">
            <v>607</v>
          </cell>
          <cell r="C206">
            <v>502</v>
          </cell>
        </row>
        <row r="207">
          <cell r="A207" t="str">
            <v>800019GYN508</v>
          </cell>
          <cell r="B207">
            <v>608</v>
          </cell>
          <cell r="C207">
            <v>508</v>
          </cell>
        </row>
        <row r="208">
          <cell r="A208" t="str">
            <v>800019GYN511</v>
          </cell>
          <cell r="B208">
            <v>609</v>
          </cell>
          <cell r="C208">
            <v>511</v>
          </cell>
        </row>
        <row r="209">
          <cell r="A209" t="str">
            <v>800019GYN514</v>
          </cell>
          <cell r="B209">
            <v>610</v>
          </cell>
          <cell r="C209">
            <v>514</v>
          </cell>
        </row>
        <row r="210">
          <cell r="A210" t="str">
            <v>800019GYN515</v>
          </cell>
          <cell r="B210">
            <v>611</v>
          </cell>
          <cell r="C210">
            <v>515</v>
          </cell>
        </row>
        <row r="211">
          <cell r="A211">
            <v>800016310518</v>
          </cell>
          <cell r="B211">
            <v>367</v>
          </cell>
          <cell r="C211">
            <v>518</v>
          </cell>
        </row>
        <row r="212">
          <cell r="A212">
            <v>800006410520</v>
          </cell>
          <cell r="B212">
            <v>71</v>
          </cell>
          <cell r="C212">
            <v>520</v>
          </cell>
        </row>
        <row r="213">
          <cell r="A213">
            <v>800006410521</v>
          </cell>
          <cell r="B213">
            <v>72</v>
          </cell>
          <cell r="C213">
            <v>521</v>
          </cell>
        </row>
        <row r="214">
          <cell r="A214">
            <v>800021274523</v>
          </cell>
          <cell r="B214">
            <v>419</v>
          </cell>
          <cell r="C214">
            <v>523</v>
          </cell>
        </row>
        <row r="215">
          <cell r="A215">
            <v>800021271526</v>
          </cell>
          <cell r="B215">
            <v>431</v>
          </cell>
          <cell r="C215">
            <v>526</v>
          </cell>
        </row>
        <row r="216">
          <cell r="A216">
            <v>800021252527</v>
          </cell>
          <cell r="B216">
            <v>421</v>
          </cell>
          <cell r="C216">
            <v>527</v>
          </cell>
        </row>
        <row r="217">
          <cell r="A217" t="str">
            <v>800019GYN530</v>
          </cell>
          <cell r="B217">
            <v>612</v>
          </cell>
          <cell r="C217">
            <v>530</v>
          </cell>
        </row>
        <row r="218">
          <cell r="A218" t="str">
            <v>800019GYN531</v>
          </cell>
          <cell r="B218">
            <v>613</v>
          </cell>
          <cell r="C218">
            <v>531</v>
          </cell>
        </row>
        <row r="219">
          <cell r="A219" t="str">
            <v>800019GYN532</v>
          </cell>
          <cell r="B219">
            <v>614</v>
          </cell>
          <cell r="C219">
            <v>532</v>
          </cell>
        </row>
        <row r="220">
          <cell r="A220" t="str">
            <v>800019GYN538</v>
          </cell>
          <cell r="B220">
            <v>615</v>
          </cell>
          <cell r="C220">
            <v>538</v>
          </cell>
        </row>
        <row r="221">
          <cell r="A221" t="str">
            <v>800019GYN540</v>
          </cell>
          <cell r="B221">
            <v>616</v>
          </cell>
          <cell r="C221">
            <v>540</v>
          </cell>
        </row>
        <row r="222">
          <cell r="A222" t="str">
            <v>800019GYN546</v>
          </cell>
          <cell r="B222">
            <v>617</v>
          </cell>
          <cell r="C222">
            <v>546</v>
          </cell>
        </row>
        <row r="223">
          <cell r="A223" t="str">
            <v>800019GYN554</v>
          </cell>
          <cell r="B223">
            <v>618</v>
          </cell>
          <cell r="C223">
            <v>554</v>
          </cell>
        </row>
        <row r="224">
          <cell r="A224" t="str">
            <v>800019GYN562</v>
          </cell>
          <cell r="B224">
            <v>619</v>
          </cell>
          <cell r="C224">
            <v>562</v>
          </cell>
        </row>
        <row r="225">
          <cell r="A225" t="str">
            <v>800019GYN565</v>
          </cell>
          <cell r="B225">
            <v>620</v>
          </cell>
          <cell r="C225">
            <v>565</v>
          </cell>
        </row>
        <row r="226">
          <cell r="A226" t="str">
            <v>800019GYN566</v>
          </cell>
          <cell r="B226">
            <v>621</v>
          </cell>
          <cell r="C226">
            <v>566</v>
          </cell>
        </row>
        <row r="227">
          <cell r="A227" t="str">
            <v>800019GYN570</v>
          </cell>
          <cell r="B227">
            <v>622</v>
          </cell>
          <cell r="C227">
            <v>570</v>
          </cell>
        </row>
        <row r="228">
          <cell r="A228" t="str">
            <v>199806HIU00582</v>
          </cell>
          <cell r="B228">
            <v>39</v>
          </cell>
          <cell r="C228">
            <v>582</v>
          </cell>
        </row>
        <row r="229">
          <cell r="A229" t="str">
            <v>199806GIH00585</v>
          </cell>
          <cell r="B229">
            <v>83</v>
          </cell>
          <cell r="C229">
            <v>585</v>
          </cell>
        </row>
        <row r="230">
          <cell r="A230" t="str">
            <v>199819GYR00591</v>
          </cell>
          <cell r="B230">
            <v>544</v>
          </cell>
          <cell r="C230">
            <v>591</v>
          </cell>
        </row>
        <row r="231">
          <cell r="A231" t="str">
            <v>199819GYN00602</v>
          </cell>
          <cell r="B231">
            <v>533</v>
          </cell>
          <cell r="C231">
            <v>602</v>
          </cell>
        </row>
        <row r="232">
          <cell r="A232" t="str">
            <v>199819GYN00612</v>
          </cell>
          <cell r="B232">
            <v>534</v>
          </cell>
          <cell r="C232">
            <v>612</v>
          </cell>
        </row>
        <row r="233">
          <cell r="A233" t="str">
            <v>199819GYN00615</v>
          </cell>
          <cell r="B233">
            <v>625</v>
          </cell>
          <cell r="C233">
            <v>615</v>
          </cell>
        </row>
        <row r="234">
          <cell r="A234" t="str">
            <v>199819GYN00622</v>
          </cell>
          <cell r="B234">
            <v>626</v>
          </cell>
          <cell r="C234">
            <v>622</v>
          </cell>
        </row>
        <row r="235">
          <cell r="A235" t="str">
            <v>199819GYN00629</v>
          </cell>
          <cell r="B235">
            <v>535</v>
          </cell>
          <cell r="C235">
            <v>629</v>
          </cell>
        </row>
        <row r="236">
          <cell r="A236" t="str">
            <v>199819GYN00630</v>
          </cell>
          <cell r="B236">
            <v>536</v>
          </cell>
          <cell r="C236">
            <v>630</v>
          </cell>
        </row>
        <row r="237">
          <cell r="A237" t="str">
            <v>199819GYN00631</v>
          </cell>
          <cell r="B237">
            <v>537</v>
          </cell>
          <cell r="C237">
            <v>631</v>
          </cell>
        </row>
        <row r="238">
          <cell r="A238" t="str">
            <v>199819GYN00632</v>
          </cell>
          <cell r="B238">
            <v>538</v>
          </cell>
          <cell r="C238">
            <v>632</v>
          </cell>
        </row>
        <row r="239">
          <cell r="A239" t="str">
            <v>199819GYN00637</v>
          </cell>
          <cell r="B239">
            <v>539</v>
          </cell>
          <cell r="C239">
            <v>637</v>
          </cell>
        </row>
        <row r="240">
          <cell r="A240" t="str">
            <v>199819GYN00639</v>
          </cell>
          <cell r="B240">
            <v>627</v>
          </cell>
          <cell r="C240">
            <v>639</v>
          </cell>
        </row>
        <row r="241">
          <cell r="A241" t="str">
            <v>199819GYN00641</v>
          </cell>
          <cell r="B241">
            <v>628</v>
          </cell>
          <cell r="C241">
            <v>641</v>
          </cell>
        </row>
        <row r="242">
          <cell r="A242" t="str">
            <v>199819GYN00642</v>
          </cell>
          <cell r="B242">
            <v>540</v>
          </cell>
          <cell r="C242">
            <v>642</v>
          </cell>
        </row>
        <row r="243">
          <cell r="A243" t="str">
            <v>199819GYN00668</v>
          </cell>
          <cell r="B243">
            <v>541</v>
          </cell>
          <cell r="C243">
            <v>668</v>
          </cell>
        </row>
        <row r="244">
          <cell r="A244" t="str">
            <v>199819GYN00679</v>
          </cell>
          <cell r="B244">
            <v>542</v>
          </cell>
          <cell r="C244">
            <v>679</v>
          </cell>
        </row>
        <row r="245">
          <cell r="A245" t="str">
            <v>199819GYN00680</v>
          </cell>
          <cell r="B245">
            <v>543</v>
          </cell>
          <cell r="C245">
            <v>680</v>
          </cell>
        </row>
        <row r="246">
          <cell r="A246" t="str">
            <v>199819GYN00690</v>
          </cell>
          <cell r="B246">
            <v>629</v>
          </cell>
          <cell r="C246">
            <v>690</v>
          </cell>
        </row>
        <row r="247">
          <cell r="A247" t="str">
            <v>199819GYN00702</v>
          </cell>
          <cell r="B247">
            <v>630</v>
          </cell>
          <cell r="C247">
            <v>702</v>
          </cell>
        </row>
        <row r="248">
          <cell r="A248" t="str">
            <v>199819GYN00704</v>
          </cell>
          <cell r="B248">
            <v>631</v>
          </cell>
          <cell r="C248">
            <v>704</v>
          </cell>
        </row>
        <row r="249">
          <cell r="A249" t="str">
            <v>199819GYN00706</v>
          </cell>
          <cell r="B249">
            <v>632</v>
          </cell>
          <cell r="C249">
            <v>706</v>
          </cell>
        </row>
        <row r="250">
          <cell r="A250" t="str">
            <v>199811H0000717</v>
          </cell>
          <cell r="B250">
            <v>287</v>
          </cell>
          <cell r="C250">
            <v>717</v>
          </cell>
        </row>
        <row r="251">
          <cell r="A251" t="str">
            <v>199806HIU00720</v>
          </cell>
          <cell r="B251">
            <v>40</v>
          </cell>
          <cell r="C251">
            <v>720</v>
          </cell>
        </row>
        <row r="252">
          <cell r="A252" t="str">
            <v>199806HIU00721</v>
          </cell>
          <cell r="B252">
            <v>41</v>
          </cell>
          <cell r="C252">
            <v>721</v>
          </cell>
        </row>
        <row r="253">
          <cell r="A253" t="str">
            <v>199806HIU00726</v>
          </cell>
          <cell r="B253">
            <v>42</v>
          </cell>
          <cell r="C253">
            <v>726</v>
          </cell>
        </row>
        <row r="254">
          <cell r="A254" t="str">
            <v>199809J3W00731</v>
          </cell>
          <cell r="B254">
            <v>119</v>
          </cell>
          <cell r="C254">
            <v>731</v>
          </cell>
        </row>
        <row r="255">
          <cell r="A255" t="str">
            <v>199809J3W00732</v>
          </cell>
          <cell r="B255">
            <v>108</v>
          </cell>
          <cell r="C255">
            <v>732</v>
          </cell>
        </row>
        <row r="256">
          <cell r="A256" t="str">
            <v>199810K2O00733</v>
          </cell>
          <cell r="B256">
            <v>143</v>
          </cell>
          <cell r="C256">
            <v>733</v>
          </cell>
        </row>
        <row r="257">
          <cell r="A257" t="str">
            <v>199810K2O00734</v>
          </cell>
          <cell r="B257">
            <v>144</v>
          </cell>
          <cell r="C257">
            <v>734</v>
          </cell>
        </row>
        <row r="258">
          <cell r="A258" t="str">
            <v>199819GYR00736</v>
          </cell>
          <cell r="B258">
            <v>531</v>
          </cell>
          <cell r="C258">
            <v>736</v>
          </cell>
        </row>
        <row r="259">
          <cell r="A259" t="str">
            <v>199819GYR00737</v>
          </cell>
          <cell r="B259">
            <v>532</v>
          </cell>
          <cell r="C259">
            <v>737</v>
          </cell>
        </row>
        <row r="260">
          <cell r="A260" t="str">
            <v>199806HIU00738</v>
          </cell>
          <cell r="B260">
            <v>43</v>
          </cell>
          <cell r="C260">
            <v>738</v>
          </cell>
        </row>
        <row r="261">
          <cell r="A261" t="str">
            <v>199818T4I00741</v>
          </cell>
          <cell r="B261">
            <v>385</v>
          </cell>
          <cell r="C261">
            <v>741</v>
          </cell>
        </row>
        <row r="262">
          <cell r="A262" t="str">
            <v>199806HIU00742</v>
          </cell>
          <cell r="B262">
            <v>44</v>
          </cell>
          <cell r="C262">
            <v>742</v>
          </cell>
        </row>
        <row r="263">
          <cell r="A263" t="str">
            <v>199806HIU00743</v>
          </cell>
          <cell r="B263">
            <v>89</v>
          </cell>
          <cell r="C263">
            <v>743</v>
          </cell>
        </row>
        <row r="264">
          <cell r="A264" t="str">
            <v>199806HIU00744</v>
          </cell>
          <cell r="B264">
            <v>67</v>
          </cell>
          <cell r="C264">
            <v>744</v>
          </cell>
        </row>
        <row r="265">
          <cell r="A265" t="str">
            <v>199806HJO00747</v>
          </cell>
          <cell r="B265">
            <v>94</v>
          </cell>
          <cell r="C265">
            <v>747</v>
          </cell>
        </row>
        <row r="266">
          <cell r="A266" t="str">
            <v>199815QEU00755</v>
          </cell>
          <cell r="B266">
            <v>364</v>
          </cell>
          <cell r="C266">
            <v>755</v>
          </cell>
        </row>
        <row r="267">
          <cell r="A267" t="str">
            <v>800018T4N757</v>
          </cell>
          <cell r="B267">
            <v>396</v>
          </cell>
          <cell r="C267">
            <v>757</v>
          </cell>
        </row>
        <row r="268">
          <cell r="A268" t="str">
            <v>199818T4N00758</v>
          </cell>
          <cell r="B268">
            <v>386</v>
          </cell>
          <cell r="C268">
            <v>758</v>
          </cell>
        </row>
        <row r="269">
          <cell r="A269">
            <v>19980965100759</v>
          </cell>
          <cell r="B269">
            <v>123</v>
          </cell>
          <cell r="C269">
            <v>759</v>
          </cell>
        </row>
        <row r="270">
          <cell r="A270">
            <v>19980630000822</v>
          </cell>
          <cell r="B270">
            <v>59</v>
          </cell>
          <cell r="C270">
            <v>822</v>
          </cell>
        </row>
        <row r="271">
          <cell r="A271">
            <v>19983810000825</v>
          </cell>
          <cell r="B271">
            <v>439</v>
          </cell>
          <cell r="C271">
            <v>825</v>
          </cell>
        </row>
        <row r="272">
          <cell r="A272" t="str">
            <v>199818T4N00826</v>
          </cell>
          <cell r="B272">
            <v>387</v>
          </cell>
          <cell r="C272">
            <v>826</v>
          </cell>
        </row>
        <row r="273">
          <cell r="A273">
            <v>19983810000827</v>
          </cell>
          <cell r="B273">
            <v>440</v>
          </cell>
          <cell r="C273">
            <v>827</v>
          </cell>
        </row>
        <row r="274">
          <cell r="A274">
            <v>19983810000828</v>
          </cell>
          <cell r="B274">
            <v>441</v>
          </cell>
          <cell r="C274">
            <v>828</v>
          </cell>
        </row>
        <row r="275">
          <cell r="A275">
            <v>19983810000830</v>
          </cell>
          <cell r="B275">
            <v>434</v>
          </cell>
          <cell r="C275">
            <v>830</v>
          </cell>
        </row>
        <row r="276">
          <cell r="A276">
            <v>19983810000831</v>
          </cell>
          <cell r="B276">
            <v>435</v>
          </cell>
          <cell r="C276">
            <v>831</v>
          </cell>
        </row>
        <row r="277">
          <cell r="A277">
            <v>19983810000832</v>
          </cell>
          <cell r="B277">
            <v>436</v>
          </cell>
          <cell r="C277">
            <v>832</v>
          </cell>
        </row>
        <row r="278">
          <cell r="A278">
            <v>19983810000833</v>
          </cell>
          <cell r="B278">
            <v>442</v>
          </cell>
          <cell r="C278">
            <v>833</v>
          </cell>
        </row>
        <row r="279">
          <cell r="A279">
            <v>19983810000834</v>
          </cell>
          <cell r="B279">
            <v>443</v>
          </cell>
          <cell r="C279">
            <v>834</v>
          </cell>
        </row>
        <row r="280">
          <cell r="A280">
            <v>19983810000835</v>
          </cell>
          <cell r="B280">
            <v>444</v>
          </cell>
          <cell r="C280">
            <v>835</v>
          </cell>
        </row>
        <row r="281">
          <cell r="A281">
            <v>19983810000836</v>
          </cell>
          <cell r="B281">
            <v>445</v>
          </cell>
          <cell r="C281">
            <v>836</v>
          </cell>
        </row>
        <row r="282">
          <cell r="A282">
            <v>19983810000837</v>
          </cell>
          <cell r="B282">
            <v>446</v>
          </cell>
          <cell r="C282">
            <v>837</v>
          </cell>
        </row>
        <row r="283">
          <cell r="A283">
            <v>19983810000838</v>
          </cell>
          <cell r="B283">
            <v>447</v>
          </cell>
          <cell r="C283">
            <v>838</v>
          </cell>
        </row>
        <row r="284">
          <cell r="A284">
            <v>19983810000839</v>
          </cell>
          <cell r="B284">
            <v>448</v>
          </cell>
          <cell r="C284">
            <v>839</v>
          </cell>
        </row>
        <row r="285">
          <cell r="A285">
            <v>19983810000840</v>
          </cell>
          <cell r="B285">
            <v>449</v>
          </cell>
          <cell r="C285">
            <v>840</v>
          </cell>
        </row>
        <row r="286">
          <cell r="A286">
            <v>19983810000842</v>
          </cell>
          <cell r="B286">
            <v>450</v>
          </cell>
          <cell r="C286">
            <v>842</v>
          </cell>
        </row>
        <row r="287">
          <cell r="A287">
            <v>19983810000843</v>
          </cell>
          <cell r="B287">
            <v>495</v>
          </cell>
          <cell r="C287">
            <v>843</v>
          </cell>
        </row>
        <row r="288">
          <cell r="A288">
            <v>19983810000844</v>
          </cell>
          <cell r="B288">
            <v>437</v>
          </cell>
          <cell r="C288">
            <v>844</v>
          </cell>
        </row>
        <row r="289">
          <cell r="A289">
            <v>19983810000845</v>
          </cell>
          <cell r="B289">
            <v>451</v>
          </cell>
          <cell r="C289">
            <v>845</v>
          </cell>
        </row>
        <row r="290">
          <cell r="A290" t="str">
            <v>199818TOQ00850</v>
          </cell>
          <cell r="B290">
            <v>405</v>
          </cell>
          <cell r="C290">
            <v>850</v>
          </cell>
        </row>
        <row r="291">
          <cell r="A291" t="str">
            <v>199818TOQ00857</v>
          </cell>
          <cell r="B291">
            <v>406</v>
          </cell>
          <cell r="C291">
            <v>857</v>
          </cell>
        </row>
        <row r="292">
          <cell r="A292" t="str">
            <v>199818TOQ00860</v>
          </cell>
          <cell r="B292">
            <v>403</v>
          </cell>
          <cell r="C292">
            <v>860</v>
          </cell>
        </row>
        <row r="293">
          <cell r="A293" t="str">
            <v>199811L6L00874</v>
          </cell>
          <cell r="B293">
            <v>291</v>
          </cell>
          <cell r="C293">
            <v>874</v>
          </cell>
        </row>
        <row r="294">
          <cell r="A294" t="str">
            <v>199811L6L00875</v>
          </cell>
          <cell r="B294">
            <v>292</v>
          </cell>
          <cell r="C294">
            <v>875</v>
          </cell>
        </row>
        <row r="295">
          <cell r="A295" t="str">
            <v>199810C0000876</v>
          </cell>
          <cell r="B295">
            <v>204</v>
          </cell>
          <cell r="C295">
            <v>876</v>
          </cell>
        </row>
        <row r="296">
          <cell r="A296" t="str">
            <v>199810C0000877</v>
          </cell>
          <cell r="B296">
            <v>192</v>
          </cell>
          <cell r="C296">
            <v>877</v>
          </cell>
        </row>
        <row r="297">
          <cell r="A297" t="str">
            <v>199810C0000878</v>
          </cell>
          <cell r="B297">
            <v>158</v>
          </cell>
          <cell r="C297">
            <v>878</v>
          </cell>
        </row>
        <row r="298">
          <cell r="A298" t="str">
            <v>199806HIU00881</v>
          </cell>
          <cell r="B298">
            <v>65</v>
          </cell>
          <cell r="C298">
            <v>881</v>
          </cell>
        </row>
        <row r="299">
          <cell r="A299" t="str">
            <v>199818T4N00882</v>
          </cell>
          <cell r="B299">
            <v>388</v>
          </cell>
          <cell r="C299">
            <v>882</v>
          </cell>
        </row>
        <row r="300">
          <cell r="A300" t="str">
            <v>199818T4N00883</v>
          </cell>
          <cell r="B300">
            <v>389</v>
          </cell>
          <cell r="C300">
            <v>883</v>
          </cell>
        </row>
        <row r="301">
          <cell r="A301" t="str">
            <v>199818T4N00884</v>
          </cell>
          <cell r="B301">
            <v>390</v>
          </cell>
          <cell r="C301">
            <v>884</v>
          </cell>
        </row>
        <row r="302">
          <cell r="A302" t="str">
            <v>199811MDC00885</v>
          </cell>
          <cell r="B302">
            <v>307</v>
          </cell>
          <cell r="C302">
            <v>885</v>
          </cell>
        </row>
        <row r="303">
          <cell r="A303" t="str">
            <v>199818T4N00886</v>
          </cell>
          <cell r="B303">
            <v>391</v>
          </cell>
          <cell r="C303">
            <v>886</v>
          </cell>
        </row>
        <row r="304">
          <cell r="A304" t="str">
            <v>199818T4I00889</v>
          </cell>
          <cell r="B304">
            <v>384</v>
          </cell>
          <cell r="C304">
            <v>889</v>
          </cell>
        </row>
        <row r="305">
          <cell r="A305" t="str">
            <v>199906HIU00891</v>
          </cell>
          <cell r="B305">
            <v>45</v>
          </cell>
          <cell r="C305">
            <v>891</v>
          </cell>
        </row>
        <row r="306">
          <cell r="A306" t="str">
            <v>199909JZL00892</v>
          </cell>
          <cell r="B306">
            <v>120</v>
          </cell>
          <cell r="C306">
            <v>892</v>
          </cell>
        </row>
        <row r="307">
          <cell r="A307" t="str">
            <v>199911M0B00893</v>
          </cell>
          <cell r="B307">
            <v>285</v>
          </cell>
          <cell r="C307">
            <v>893</v>
          </cell>
        </row>
        <row r="308">
          <cell r="A308" t="str">
            <v>199906G4O00895</v>
          </cell>
          <cell r="B308">
            <v>88</v>
          </cell>
          <cell r="C308">
            <v>895</v>
          </cell>
        </row>
        <row r="309">
          <cell r="A309" t="str">
            <v>199906G4O00896</v>
          </cell>
          <cell r="B309">
            <v>86</v>
          </cell>
          <cell r="C309">
            <v>896</v>
          </cell>
        </row>
        <row r="310">
          <cell r="A310" t="str">
            <v>199911MAR00905</v>
          </cell>
          <cell r="B310">
            <v>303</v>
          </cell>
          <cell r="C310">
            <v>905</v>
          </cell>
        </row>
        <row r="311">
          <cell r="A311" t="str">
            <v>199910C0000906</v>
          </cell>
          <cell r="B311">
            <v>275</v>
          </cell>
          <cell r="C311">
            <v>906</v>
          </cell>
        </row>
        <row r="312">
          <cell r="A312" t="str">
            <v>199906GON00907</v>
          </cell>
          <cell r="B312">
            <v>24</v>
          </cell>
          <cell r="C312">
            <v>907</v>
          </cell>
        </row>
        <row r="313">
          <cell r="A313" t="str">
            <v>199906HIU00909</v>
          </cell>
          <cell r="B313">
            <v>46</v>
          </cell>
          <cell r="C313">
            <v>909</v>
          </cell>
        </row>
        <row r="314">
          <cell r="A314">
            <v>19991170000914</v>
          </cell>
          <cell r="B314">
            <v>281</v>
          </cell>
          <cell r="C314">
            <v>914</v>
          </cell>
        </row>
        <row r="315">
          <cell r="A315">
            <v>19991011100915</v>
          </cell>
          <cell r="B315">
            <v>139</v>
          </cell>
          <cell r="C315">
            <v>915</v>
          </cell>
        </row>
        <row r="316">
          <cell r="A316" t="str">
            <v>199909JZL00917</v>
          </cell>
          <cell r="B316">
            <v>121</v>
          </cell>
          <cell r="C316">
            <v>917</v>
          </cell>
        </row>
        <row r="317">
          <cell r="A317" t="str">
            <v>199919GYN00919</v>
          </cell>
          <cell r="B317">
            <v>545</v>
          </cell>
          <cell r="C317">
            <v>919</v>
          </cell>
        </row>
        <row r="318">
          <cell r="A318" t="str">
            <v>199919GYN00920</v>
          </cell>
          <cell r="B318">
            <v>546</v>
          </cell>
          <cell r="C318">
            <v>920</v>
          </cell>
        </row>
        <row r="319">
          <cell r="A319" t="str">
            <v>199919GYN00925</v>
          </cell>
          <cell r="B319">
            <v>623</v>
          </cell>
          <cell r="C319">
            <v>925</v>
          </cell>
        </row>
        <row r="320">
          <cell r="A320" t="str">
            <v>199919GYN00926</v>
          </cell>
          <cell r="B320">
            <v>624</v>
          </cell>
          <cell r="C320">
            <v>926</v>
          </cell>
        </row>
        <row r="321">
          <cell r="A321" t="str">
            <v>199919GYN00938</v>
          </cell>
          <cell r="B321">
            <v>547</v>
          </cell>
          <cell r="C321">
            <v>938</v>
          </cell>
        </row>
        <row r="322">
          <cell r="A322" t="str">
            <v>199919GYN00943</v>
          </cell>
          <cell r="B322">
            <v>548</v>
          </cell>
          <cell r="C322">
            <v>943</v>
          </cell>
        </row>
        <row r="323">
          <cell r="A323" t="str">
            <v>199919GYN00944</v>
          </cell>
          <cell r="B323">
            <v>549</v>
          </cell>
          <cell r="C323">
            <v>944</v>
          </cell>
        </row>
        <row r="324">
          <cell r="A324" t="str">
            <v>199919GYN00945</v>
          </cell>
          <cell r="B324">
            <v>550</v>
          </cell>
          <cell r="C324">
            <v>945</v>
          </cell>
        </row>
        <row r="325">
          <cell r="A325" t="str">
            <v>199919GYN00946</v>
          </cell>
          <cell r="B325">
            <v>551</v>
          </cell>
          <cell r="C325">
            <v>946</v>
          </cell>
        </row>
        <row r="326">
          <cell r="A326" t="str">
            <v>199919GYN00947</v>
          </cell>
          <cell r="B326">
            <v>552</v>
          </cell>
          <cell r="C326">
            <v>947</v>
          </cell>
        </row>
        <row r="327">
          <cell r="A327">
            <v>19990710000952</v>
          </cell>
          <cell r="B327">
            <v>101</v>
          </cell>
          <cell r="C327">
            <v>952</v>
          </cell>
        </row>
        <row r="328">
          <cell r="A328" t="str">
            <v>199909JZL00955</v>
          </cell>
          <cell r="B328">
            <v>122</v>
          </cell>
          <cell r="C328">
            <v>955</v>
          </cell>
        </row>
        <row r="329">
          <cell r="A329">
            <v>20001070000958</v>
          </cell>
          <cell r="B329">
            <v>224</v>
          </cell>
          <cell r="C329">
            <v>958</v>
          </cell>
        </row>
        <row r="330">
          <cell r="A330">
            <v>20001070000959</v>
          </cell>
          <cell r="B330">
            <v>222</v>
          </cell>
          <cell r="C330">
            <v>959</v>
          </cell>
        </row>
        <row r="331">
          <cell r="A331" t="str">
            <v>200009J0U00961</v>
          </cell>
          <cell r="B331">
            <v>114</v>
          </cell>
          <cell r="C331">
            <v>961</v>
          </cell>
        </row>
        <row r="332">
          <cell r="A332" t="str">
            <v>200010C0000962</v>
          </cell>
          <cell r="B332">
            <v>231</v>
          </cell>
          <cell r="C332">
            <v>962</v>
          </cell>
        </row>
        <row r="333">
          <cell r="A333" t="str">
            <v>200010C0000963</v>
          </cell>
          <cell r="B333">
            <v>165</v>
          </cell>
          <cell r="C333">
            <v>963</v>
          </cell>
        </row>
        <row r="334">
          <cell r="A334" t="str">
            <v>200010C0000964</v>
          </cell>
          <cell r="B334">
            <v>178</v>
          </cell>
          <cell r="C334">
            <v>964</v>
          </cell>
        </row>
        <row r="335">
          <cell r="A335" t="str">
            <v>200010C0000965</v>
          </cell>
          <cell r="B335">
            <v>197</v>
          </cell>
          <cell r="C335">
            <v>965</v>
          </cell>
        </row>
        <row r="336">
          <cell r="A336" t="str">
            <v>200010C0000966</v>
          </cell>
          <cell r="B336">
            <v>145</v>
          </cell>
          <cell r="C336">
            <v>966</v>
          </cell>
        </row>
        <row r="337">
          <cell r="A337" t="str">
            <v>200010C0000967</v>
          </cell>
          <cell r="B337">
            <v>200</v>
          </cell>
          <cell r="C337">
            <v>967</v>
          </cell>
        </row>
        <row r="338">
          <cell r="A338" t="str">
            <v>200010C0000968</v>
          </cell>
          <cell r="B338">
            <v>255</v>
          </cell>
          <cell r="C338">
            <v>968</v>
          </cell>
        </row>
        <row r="339">
          <cell r="A339" t="str">
            <v>200010C0000969</v>
          </cell>
          <cell r="B339">
            <v>187</v>
          </cell>
          <cell r="C339">
            <v>969</v>
          </cell>
        </row>
        <row r="340">
          <cell r="A340" t="str">
            <v>200010C0000970</v>
          </cell>
          <cell r="B340">
            <v>182</v>
          </cell>
          <cell r="C340">
            <v>970</v>
          </cell>
        </row>
        <row r="341">
          <cell r="A341" t="str">
            <v>200010C0000971</v>
          </cell>
          <cell r="B341">
            <v>179</v>
          </cell>
          <cell r="C341">
            <v>971</v>
          </cell>
        </row>
        <row r="342">
          <cell r="A342" t="str">
            <v>200010C0000972</v>
          </cell>
          <cell r="B342">
            <v>171</v>
          </cell>
          <cell r="C342">
            <v>972</v>
          </cell>
        </row>
        <row r="343">
          <cell r="A343" t="str">
            <v>200010C0000973</v>
          </cell>
          <cell r="B343">
            <v>237</v>
          </cell>
          <cell r="C343">
            <v>973</v>
          </cell>
        </row>
        <row r="344">
          <cell r="A344" t="str">
            <v>200010C0000974</v>
          </cell>
          <cell r="B344">
            <v>254</v>
          </cell>
          <cell r="C344">
            <v>974</v>
          </cell>
        </row>
        <row r="345">
          <cell r="A345" t="str">
            <v>200010C0000975</v>
          </cell>
          <cell r="B345">
            <v>148</v>
          </cell>
          <cell r="C345">
            <v>975</v>
          </cell>
        </row>
        <row r="346">
          <cell r="A346" t="str">
            <v>200010C0000976</v>
          </cell>
          <cell r="B346">
            <v>161</v>
          </cell>
          <cell r="C346">
            <v>976</v>
          </cell>
        </row>
        <row r="347">
          <cell r="A347" t="str">
            <v>200010C0000977</v>
          </cell>
          <cell r="B347">
            <v>198</v>
          </cell>
          <cell r="C347">
            <v>977</v>
          </cell>
        </row>
        <row r="348">
          <cell r="A348" t="str">
            <v>200010C0000978</v>
          </cell>
          <cell r="B348">
            <v>185</v>
          </cell>
          <cell r="C348">
            <v>978</v>
          </cell>
        </row>
        <row r="349">
          <cell r="A349" t="str">
            <v>200010C0000979</v>
          </cell>
          <cell r="B349">
            <v>156</v>
          </cell>
          <cell r="C349">
            <v>979</v>
          </cell>
        </row>
        <row r="350">
          <cell r="A350" t="str">
            <v>200010C0000980</v>
          </cell>
          <cell r="B350">
            <v>230</v>
          </cell>
          <cell r="C350">
            <v>980</v>
          </cell>
        </row>
        <row r="351">
          <cell r="A351" t="str">
            <v>200010C0000981</v>
          </cell>
          <cell r="B351">
            <v>248</v>
          </cell>
          <cell r="C351">
            <v>981</v>
          </cell>
        </row>
        <row r="352">
          <cell r="A352" t="str">
            <v>200010C0000983</v>
          </cell>
          <cell r="B352">
            <v>236</v>
          </cell>
          <cell r="C352">
            <v>983</v>
          </cell>
        </row>
        <row r="353">
          <cell r="A353" t="str">
            <v>200010C0000984</v>
          </cell>
          <cell r="B353">
            <v>176</v>
          </cell>
          <cell r="C353">
            <v>984</v>
          </cell>
        </row>
        <row r="354">
          <cell r="A354" t="str">
            <v>200010C0000985</v>
          </cell>
          <cell r="B354">
            <v>265</v>
          </cell>
          <cell r="C354">
            <v>985</v>
          </cell>
        </row>
        <row r="355">
          <cell r="A355" t="str">
            <v>200010C0000987</v>
          </cell>
          <cell r="B355">
            <v>159</v>
          </cell>
          <cell r="C355">
            <v>987</v>
          </cell>
        </row>
        <row r="356">
          <cell r="A356" t="str">
            <v>200010C0000988</v>
          </cell>
          <cell r="B356">
            <v>273</v>
          </cell>
          <cell r="C356">
            <v>988</v>
          </cell>
        </row>
        <row r="357">
          <cell r="A357" t="str">
            <v>200010C0000989</v>
          </cell>
          <cell r="B357">
            <v>269</v>
          </cell>
          <cell r="C357">
            <v>989</v>
          </cell>
        </row>
        <row r="358">
          <cell r="A358" t="str">
            <v>200010C0000990</v>
          </cell>
          <cell r="B358">
            <v>157</v>
          </cell>
          <cell r="C358">
            <v>990</v>
          </cell>
        </row>
        <row r="359">
          <cell r="A359" t="str">
            <v>200010C0000991</v>
          </cell>
          <cell r="B359">
            <v>202</v>
          </cell>
          <cell r="C359">
            <v>991</v>
          </cell>
        </row>
        <row r="360">
          <cell r="A360" t="str">
            <v>200010C0000993</v>
          </cell>
          <cell r="B360">
            <v>249</v>
          </cell>
          <cell r="C360">
            <v>993</v>
          </cell>
        </row>
        <row r="361">
          <cell r="A361" t="str">
            <v>200010C0000994</v>
          </cell>
          <cell r="B361">
            <v>201</v>
          </cell>
          <cell r="C361">
            <v>994</v>
          </cell>
        </row>
        <row r="362">
          <cell r="A362" t="str">
            <v>200010C0000995</v>
          </cell>
          <cell r="B362">
            <v>153</v>
          </cell>
          <cell r="C362">
            <v>995</v>
          </cell>
        </row>
        <row r="363">
          <cell r="A363" t="str">
            <v>200010C0000996</v>
          </cell>
          <cell r="B363">
            <v>183</v>
          </cell>
          <cell r="C363">
            <v>996</v>
          </cell>
        </row>
        <row r="364">
          <cell r="A364" t="str">
            <v>200010C0000997</v>
          </cell>
          <cell r="B364">
            <v>186</v>
          </cell>
          <cell r="C364">
            <v>997</v>
          </cell>
        </row>
        <row r="365">
          <cell r="A365" t="str">
            <v>200010C0000998</v>
          </cell>
          <cell r="B365">
            <v>188</v>
          </cell>
          <cell r="C365">
            <v>998</v>
          </cell>
        </row>
        <row r="366">
          <cell r="A366" t="str">
            <v>200010C0000999</v>
          </cell>
          <cell r="B366">
            <v>247</v>
          </cell>
          <cell r="C366">
            <v>999</v>
          </cell>
        </row>
        <row r="367">
          <cell r="A367" t="str">
            <v>200010C0001000</v>
          </cell>
          <cell r="B367">
            <v>238</v>
          </cell>
          <cell r="C367">
            <v>1000</v>
          </cell>
        </row>
        <row r="368">
          <cell r="A368" t="str">
            <v>200010C0001001</v>
          </cell>
          <cell r="B368">
            <v>170</v>
          </cell>
          <cell r="C368">
            <v>1001</v>
          </cell>
        </row>
        <row r="369">
          <cell r="A369" t="str">
            <v>200010C0001002</v>
          </cell>
          <cell r="B369">
            <v>168</v>
          </cell>
          <cell r="C369">
            <v>1002</v>
          </cell>
        </row>
        <row r="370">
          <cell r="A370" t="str">
            <v>200010C0001003</v>
          </cell>
          <cell r="B370">
            <v>228</v>
          </cell>
          <cell r="C370">
            <v>1003</v>
          </cell>
        </row>
        <row r="371">
          <cell r="A371" t="str">
            <v>200010C0001004</v>
          </cell>
          <cell r="B371">
            <v>173</v>
          </cell>
          <cell r="C371">
            <v>1004</v>
          </cell>
        </row>
        <row r="372">
          <cell r="A372" t="str">
            <v>200010C0001005</v>
          </cell>
          <cell r="B372">
            <v>174</v>
          </cell>
          <cell r="C372">
            <v>1005</v>
          </cell>
        </row>
        <row r="373">
          <cell r="A373" t="str">
            <v>200010C0001006</v>
          </cell>
          <cell r="B373">
            <v>272</v>
          </cell>
          <cell r="C373">
            <v>1006</v>
          </cell>
        </row>
        <row r="374">
          <cell r="A374" t="str">
            <v>200010C0001007</v>
          </cell>
          <cell r="B374">
            <v>147</v>
          </cell>
          <cell r="C374">
            <v>1007</v>
          </cell>
        </row>
        <row r="375">
          <cell r="A375" t="str">
            <v>200010C0001008</v>
          </cell>
          <cell r="B375">
            <v>229</v>
          </cell>
          <cell r="C375">
            <v>1008</v>
          </cell>
        </row>
        <row r="376">
          <cell r="A376" t="str">
            <v>200010C0001009</v>
          </cell>
          <cell r="B376">
            <v>154</v>
          </cell>
          <cell r="C376">
            <v>1009</v>
          </cell>
        </row>
        <row r="377">
          <cell r="A377" t="str">
            <v>200010C0001010</v>
          </cell>
          <cell r="B377">
            <v>189</v>
          </cell>
          <cell r="C377">
            <v>1010</v>
          </cell>
        </row>
        <row r="378">
          <cell r="A378" t="str">
            <v>200010C0001011</v>
          </cell>
          <cell r="B378">
            <v>216</v>
          </cell>
          <cell r="C378">
            <v>1011</v>
          </cell>
        </row>
        <row r="379">
          <cell r="A379" t="str">
            <v>200010C0001014</v>
          </cell>
          <cell r="B379">
            <v>152</v>
          </cell>
          <cell r="C379">
            <v>1014</v>
          </cell>
        </row>
        <row r="380">
          <cell r="A380" t="str">
            <v>200010C0001015</v>
          </cell>
          <cell r="B380">
            <v>199</v>
          </cell>
          <cell r="C380">
            <v>1015</v>
          </cell>
        </row>
        <row r="381">
          <cell r="A381" t="str">
            <v>200010C0001017</v>
          </cell>
          <cell r="B381">
            <v>271</v>
          </cell>
          <cell r="C381">
            <v>1017</v>
          </cell>
        </row>
        <row r="382">
          <cell r="A382" t="str">
            <v>200010C0001020</v>
          </cell>
          <cell r="B382">
            <v>251</v>
          </cell>
          <cell r="C382">
            <v>1020</v>
          </cell>
        </row>
        <row r="383">
          <cell r="A383" t="str">
            <v>200010C0001021</v>
          </cell>
          <cell r="B383">
            <v>160</v>
          </cell>
          <cell r="C383">
            <v>1021</v>
          </cell>
        </row>
        <row r="384">
          <cell r="A384" t="str">
            <v>200010C0001022</v>
          </cell>
          <cell r="B384">
            <v>245</v>
          </cell>
          <cell r="C384">
            <v>1022</v>
          </cell>
        </row>
        <row r="385">
          <cell r="A385" t="str">
            <v>200010C0001023</v>
          </cell>
          <cell r="B385">
            <v>193</v>
          </cell>
          <cell r="C385">
            <v>1023</v>
          </cell>
        </row>
        <row r="386">
          <cell r="A386" t="str">
            <v>200010C0001024</v>
          </cell>
          <cell r="B386">
            <v>195</v>
          </cell>
          <cell r="C386">
            <v>1024</v>
          </cell>
        </row>
        <row r="387">
          <cell r="A387" t="str">
            <v>200010C0001025</v>
          </cell>
          <cell r="B387">
            <v>162</v>
          </cell>
          <cell r="C387">
            <v>1025</v>
          </cell>
        </row>
        <row r="388">
          <cell r="A388" t="str">
            <v>200010C0001026</v>
          </cell>
          <cell r="B388">
            <v>175</v>
          </cell>
          <cell r="C388">
            <v>1026</v>
          </cell>
        </row>
        <row r="389">
          <cell r="A389" t="str">
            <v>200010C0001027</v>
          </cell>
          <cell r="B389">
            <v>169</v>
          </cell>
          <cell r="C389">
            <v>1027</v>
          </cell>
        </row>
        <row r="390">
          <cell r="A390" t="str">
            <v>200010C0001028</v>
          </cell>
          <cell r="B390">
            <v>166</v>
          </cell>
          <cell r="C390">
            <v>1028</v>
          </cell>
        </row>
        <row r="391">
          <cell r="A391" t="str">
            <v>200010C0001030</v>
          </cell>
          <cell r="B391">
            <v>232</v>
          </cell>
          <cell r="C391">
            <v>1030</v>
          </cell>
        </row>
        <row r="392">
          <cell r="A392" t="str">
            <v>200010C0001031</v>
          </cell>
          <cell r="B392">
            <v>268</v>
          </cell>
          <cell r="C392">
            <v>1031</v>
          </cell>
        </row>
        <row r="393">
          <cell r="A393" t="str">
            <v>200010C0001032</v>
          </cell>
          <cell r="B393">
            <v>180</v>
          </cell>
          <cell r="C393">
            <v>1032</v>
          </cell>
        </row>
        <row r="394">
          <cell r="A394" t="str">
            <v>200010C0001035</v>
          </cell>
          <cell r="B394">
            <v>264</v>
          </cell>
          <cell r="C394">
            <v>1035</v>
          </cell>
        </row>
        <row r="395">
          <cell r="A395" t="str">
            <v>200010C0001036</v>
          </cell>
          <cell r="B395">
            <v>151</v>
          </cell>
          <cell r="C395">
            <v>1036</v>
          </cell>
        </row>
        <row r="396">
          <cell r="A396" t="str">
            <v>200010C0001037</v>
          </cell>
          <cell r="B396">
            <v>213</v>
          </cell>
          <cell r="C396">
            <v>1037</v>
          </cell>
        </row>
        <row r="397">
          <cell r="A397" t="str">
            <v>200010C0001038</v>
          </cell>
          <cell r="B397">
            <v>227</v>
          </cell>
          <cell r="C397">
            <v>1038</v>
          </cell>
        </row>
        <row r="398">
          <cell r="A398" t="str">
            <v>200018TOQ01042</v>
          </cell>
          <cell r="B398">
            <v>401</v>
          </cell>
          <cell r="C398">
            <v>1042</v>
          </cell>
        </row>
        <row r="399">
          <cell r="A399" t="str">
            <v>200018TOQ01043</v>
          </cell>
          <cell r="B399">
            <v>407</v>
          </cell>
          <cell r="C399">
            <v>1043</v>
          </cell>
        </row>
        <row r="400">
          <cell r="A400" t="str">
            <v>20003890M01044</v>
          </cell>
          <cell r="B400">
            <v>475</v>
          </cell>
          <cell r="C400">
            <v>1044</v>
          </cell>
        </row>
        <row r="401">
          <cell r="A401" t="str">
            <v>200006HIU01046</v>
          </cell>
          <cell r="B401">
            <v>47</v>
          </cell>
          <cell r="C401">
            <v>1046</v>
          </cell>
        </row>
        <row r="402">
          <cell r="A402">
            <v>20000641101049</v>
          </cell>
          <cell r="B402">
            <v>10</v>
          </cell>
          <cell r="C402">
            <v>1049</v>
          </cell>
        </row>
        <row r="403">
          <cell r="A403" t="str">
            <v>200018TOQ01050</v>
          </cell>
          <cell r="B403">
            <v>397</v>
          </cell>
          <cell r="C403">
            <v>1050</v>
          </cell>
        </row>
        <row r="404">
          <cell r="A404" t="str">
            <v>200018T4N01051</v>
          </cell>
          <cell r="B404">
            <v>392</v>
          </cell>
          <cell r="C404">
            <v>1051</v>
          </cell>
        </row>
        <row r="405">
          <cell r="A405" t="str">
            <v>200018T4N01052</v>
          </cell>
          <cell r="B405">
            <v>393</v>
          </cell>
          <cell r="C405">
            <v>1052</v>
          </cell>
        </row>
        <row r="406">
          <cell r="A406" t="str">
            <v>200006G4O01053</v>
          </cell>
          <cell r="B406">
            <v>74</v>
          </cell>
          <cell r="C406">
            <v>1053</v>
          </cell>
        </row>
        <row r="407">
          <cell r="A407" t="str">
            <v>200019GYR01054</v>
          </cell>
          <cell r="B407">
            <v>527</v>
          </cell>
          <cell r="C407">
            <v>1054</v>
          </cell>
        </row>
        <row r="408">
          <cell r="A408" t="str">
            <v>200010C0001057</v>
          </cell>
          <cell r="B408">
            <v>206</v>
          </cell>
          <cell r="C408">
            <v>1057</v>
          </cell>
        </row>
        <row r="409">
          <cell r="A409">
            <v>20001111301060</v>
          </cell>
          <cell r="B409">
            <v>348</v>
          </cell>
          <cell r="C409">
            <v>1060</v>
          </cell>
        </row>
        <row r="410">
          <cell r="A410" t="str">
            <v>200019GYN01063</v>
          </cell>
          <cell r="B410">
            <v>553</v>
          </cell>
          <cell r="C410">
            <v>1063</v>
          </cell>
        </row>
        <row r="411">
          <cell r="A411" t="str">
            <v>200019GYN01064</v>
          </cell>
          <cell r="B411">
            <v>554</v>
          </cell>
          <cell r="C411">
            <v>1064</v>
          </cell>
        </row>
        <row r="412">
          <cell r="A412" t="str">
            <v>200019GYN01065</v>
          </cell>
          <cell r="B412">
            <v>555</v>
          </cell>
          <cell r="C412">
            <v>1065</v>
          </cell>
        </row>
        <row r="413">
          <cell r="A413" t="str">
            <v>200019GYN01066</v>
          </cell>
          <cell r="B413">
            <v>556</v>
          </cell>
          <cell r="C413">
            <v>1066</v>
          </cell>
        </row>
        <row r="414">
          <cell r="A414" t="str">
            <v>200019GYN01071</v>
          </cell>
          <cell r="B414">
            <v>557</v>
          </cell>
          <cell r="C414">
            <v>1071</v>
          </cell>
        </row>
        <row r="415">
          <cell r="A415" t="str">
            <v>200011H0001072</v>
          </cell>
          <cell r="B415">
            <v>337</v>
          </cell>
          <cell r="C415">
            <v>1072</v>
          </cell>
        </row>
        <row r="416">
          <cell r="A416" t="str">
            <v>200018TOQ01073</v>
          </cell>
          <cell r="B416">
            <v>398</v>
          </cell>
          <cell r="C416">
            <v>1073</v>
          </cell>
        </row>
        <row r="417">
          <cell r="A417" t="str">
            <v>200018T4N01074</v>
          </cell>
          <cell r="B417">
            <v>394</v>
          </cell>
          <cell r="C417">
            <v>1074</v>
          </cell>
        </row>
        <row r="418">
          <cell r="A418" t="str">
            <v>200018T0O01096</v>
          </cell>
          <cell r="B418">
            <v>377</v>
          </cell>
          <cell r="C418">
            <v>1096</v>
          </cell>
        </row>
        <row r="419">
          <cell r="A419" t="str">
            <v>20003891U01098</v>
          </cell>
          <cell r="B419">
            <v>489</v>
          </cell>
          <cell r="C419">
            <v>1098</v>
          </cell>
        </row>
        <row r="420">
          <cell r="A420" t="str">
            <v>200011B0001099</v>
          </cell>
          <cell r="B420">
            <v>300</v>
          </cell>
          <cell r="C420">
            <v>1099</v>
          </cell>
        </row>
        <row r="421">
          <cell r="A421" t="str">
            <v>200006HIU01100</v>
          </cell>
          <cell r="B421">
            <v>60</v>
          </cell>
          <cell r="C421">
            <v>1100</v>
          </cell>
        </row>
        <row r="422">
          <cell r="A422" t="str">
            <v>200018T0O01101</v>
          </cell>
          <cell r="B422">
            <v>378</v>
          </cell>
          <cell r="C422">
            <v>1101</v>
          </cell>
        </row>
        <row r="423">
          <cell r="A423" t="str">
            <v>200018T0O01102</v>
          </cell>
          <cell r="B423">
            <v>379</v>
          </cell>
          <cell r="C423">
            <v>1102</v>
          </cell>
        </row>
        <row r="424">
          <cell r="A424" t="str">
            <v>20003890C01103</v>
          </cell>
          <cell r="B424">
            <v>469</v>
          </cell>
          <cell r="C424">
            <v>1103</v>
          </cell>
        </row>
        <row r="425">
          <cell r="A425" t="str">
            <v>20003890S01104</v>
          </cell>
          <cell r="B425">
            <v>478</v>
          </cell>
          <cell r="C425">
            <v>1104</v>
          </cell>
        </row>
        <row r="426">
          <cell r="A426" t="str">
            <v>20003891K01105</v>
          </cell>
          <cell r="B426">
            <v>485</v>
          </cell>
          <cell r="C426">
            <v>1105</v>
          </cell>
        </row>
        <row r="427">
          <cell r="A427" t="str">
            <v>20003891C01106</v>
          </cell>
          <cell r="B427">
            <v>482</v>
          </cell>
          <cell r="C427">
            <v>1106</v>
          </cell>
        </row>
        <row r="428">
          <cell r="A428" t="str">
            <v>20003891S01107</v>
          </cell>
          <cell r="B428">
            <v>488</v>
          </cell>
          <cell r="C428">
            <v>1107</v>
          </cell>
        </row>
        <row r="429">
          <cell r="A429" t="str">
            <v>20003891I01108</v>
          </cell>
          <cell r="B429">
            <v>484</v>
          </cell>
          <cell r="C429">
            <v>1108</v>
          </cell>
        </row>
        <row r="430">
          <cell r="A430" t="str">
            <v>2000389ZU01109</v>
          </cell>
          <cell r="B430">
            <v>491</v>
          </cell>
          <cell r="C430">
            <v>1109</v>
          </cell>
        </row>
        <row r="431">
          <cell r="A431" t="str">
            <v>20003890Y01110</v>
          </cell>
          <cell r="B431">
            <v>481</v>
          </cell>
          <cell r="C431">
            <v>1110</v>
          </cell>
        </row>
        <row r="432">
          <cell r="A432" t="str">
            <v>20003890G01111</v>
          </cell>
          <cell r="B432">
            <v>471</v>
          </cell>
          <cell r="C432">
            <v>1111</v>
          </cell>
        </row>
        <row r="433">
          <cell r="A433" t="str">
            <v>20003890K01112</v>
          </cell>
          <cell r="B433">
            <v>474</v>
          </cell>
          <cell r="C433">
            <v>1112</v>
          </cell>
        </row>
        <row r="434">
          <cell r="A434" t="str">
            <v>20003890M01114</v>
          </cell>
          <cell r="B434">
            <v>476</v>
          </cell>
          <cell r="C434">
            <v>1114</v>
          </cell>
        </row>
        <row r="435">
          <cell r="A435" t="str">
            <v>200018T4N01115</v>
          </cell>
          <cell r="B435">
            <v>395</v>
          </cell>
          <cell r="C435">
            <v>1115</v>
          </cell>
        </row>
        <row r="436">
          <cell r="A436" t="str">
            <v>20003890E01116</v>
          </cell>
          <cell r="B436">
            <v>470</v>
          </cell>
          <cell r="C436">
            <v>1116</v>
          </cell>
        </row>
        <row r="437">
          <cell r="A437">
            <v>20001170001117</v>
          </cell>
          <cell r="B437">
            <v>347</v>
          </cell>
          <cell r="C437">
            <v>1117</v>
          </cell>
        </row>
        <row r="438">
          <cell r="A438">
            <v>20000411301118</v>
          </cell>
          <cell r="B438">
            <v>2</v>
          </cell>
          <cell r="C438">
            <v>1118</v>
          </cell>
        </row>
        <row r="439">
          <cell r="A439" t="str">
            <v>20003890O01119</v>
          </cell>
          <cell r="B439">
            <v>477</v>
          </cell>
          <cell r="C439">
            <v>1119</v>
          </cell>
        </row>
        <row r="440">
          <cell r="A440">
            <v>20000620001120</v>
          </cell>
          <cell r="B440">
            <v>6</v>
          </cell>
          <cell r="C440">
            <v>1120</v>
          </cell>
        </row>
        <row r="441">
          <cell r="A441" t="str">
            <v>20003891Q01121</v>
          </cell>
          <cell r="B441">
            <v>487</v>
          </cell>
          <cell r="C441">
            <v>1121</v>
          </cell>
        </row>
        <row r="442">
          <cell r="A442" t="str">
            <v>200106E0001123</v>
          </cell>
          <cell r="B442">
            <v>62</v>
          </cell>
          <cell r="C442">
            <v>1123</v>
          </cell>
        </row>
        <row r="443">
          <cell r="A443" t="str">
            <v>20013891E01124</v>
          </cell>
          <cell r="B443">
            <v>483</v>
          </cell>
          <cell r="C443">
            <v>1124</v>
          </cell>
        </row>
        <row r="444">
          <cell r="A444" t="str">
            <v>20013890I01125</v>
          </cell>
          <cell r="B444">
            <v>473</v>
          </cell>
          <cell r="C444">
            <v>1125</v>
          </cell>
        </row>
        <row r="445">
          <cell r="A445" t="str">
            <v>20013890W01126</v>
          </cell>
          <cell r="B445">
            <v>480</v>
          </cell>
          <cell r="C445">
            <v>1126</v>
          </cell>
        </row>
        <row r="446">
          <cell r="A446" t="str">
            <v>2001389ZW01128</v>
          </cell>
          <cell r="B446">
            <v>492</v>
          </cell>
          <cell r="C446">
            <v>1128</v>
          </cell>
        </row>
        <row r="447">
          <cell r="A447" t="str">
            <v>200106F0001129</v>
          </cell>
          <cell r="B447">
            <v>17</v>
          </cell>
          <cell r="C447">
            <v>1129</v>
          </cell>
        </row>
        <row r="448">
          <cell r="A448" t="str">
            <v>200106G4O01131</v>
          </cell>
          <cell r="B448">
            <v>75</v>
          </cell>
          <cell r="C448">
            <v>1131</v>
          </cell>
        </row>
        <row r="449">
          <cell r="A449" t="str">
            <v>200111D0001132</v>
          </cell>
          <cell r="B449">
            <v>339</v>
          </cell>
          <cell r="C449">
            <v>1132</v>
          </cell>
        </row>
        <row r="450">
          <cell r="A450" t="str">
            <v>200119GYN01139</v>
          </cell>
          <cell r="B450">
            <v>633</v>
          </cell>
          <cell r="C450">
            <v>1139</v>
          </cell>
        </row>
        <row r="451">
          <cell r="A451" t="str">
            <v>200119GYN01141</v>
          </cell>
          <cell r="B451">
            <v>634</v>
          </cell>
          <cell r="C451">
            <v>1141</v>
          </cell>
        </row>
        <row r="452">
          <cell r="A452" t="str">
            <v>200119GYN01160</v>
          </cell>
          <cell r="B452">
            <v>558</v>
          </cell>
          <cell r="C452">
            <v>1160</v>
          </cell>
        </row>
        <row r="453">
          <cell r="A453">
            <v>20010620001161</v>
          </cell>
          <cell r="B453">
            <v>5</v>
          </cell>
          <cell r="C453">
            <v>1161</v>
          </cell>
        </row>
        <row r="454">
          <cell r="A454">
            <v>20011021101163</v>
          </cell>
          <cell r="B454">
            <v>141</v>
          </cell>
          <cell r="C454">
            <v>1163</v>
          </cell>
        </row>
        <row r="455">
          <cell r="A455" t="str">
            <v>2001389ZY01164</v>
          </cell>
          <cell r="B455">
            <v>493</v>
          </cell>
          <cell r="C455">
            <v>1164</v>
          </cell>
        </row>
        <row r="456">
          <cell r="A456">
            <v>20011020001165</v>
          </cell>
          <cell r="B456">
            <v>140</v>
          </cell>
          <cell r="C456">
            <v>1165</v>
          </cell>
        </row>
        <row r="457">
          <cell r="A457" t="str">
            <v>200110C0001167</v>
          </cell>
          <cell r="B457">
            <v>212</v>
          </cell>
          <cell r="C457">
            <v>1167</v>
          </cell>
        </row>
        <row r="458">
          <cell r="A458" t="str">
            <v>200110C0001168</v>
          </cell>
          <cell r="B458">
            <v>194</v>
          </cell>
          <cell r="C458">
            <v>1168</v>
          </cell>
        </row>
        <row r="459">
          <cell r="A459" t="str">
            <v>200110C0001169</v>
          </cell>
          <cell r="B459">
            <v>155</v>
          </cell>
          <cell r="C459">
            <v>1169</v>
          </cell>
        </row>
        <row r="460">
          <cell r="A460" t="str">
            <v>200110C0001170</v>
          </cell>
          <cell r="B460">
            <v>163</v>
          </cell>
          <cell r="C460">
            <v>1170</v>
          </cell>
        </row>
        <row r="461">
          <cell r="A461" t="str">
            <v>200110C0001171</v>
          </cell>
          <cell r="B461">
            <v>184</v>
          </cell>
          <cell r="C461">
            <v>1171</v>
          </cell>
        </row>
        <row r="462">
          <cell r="A462" t="str">
            <v>200110C0001172</v>
          </cell>
          <cell r="B462">
            <v>190</v>
          </cell>
          <cell r="C462">
            <v>1172</v>
          </cell>
        </row>
        <row r="463">
          <cell r="A463" t="str">
            <v>200110C0001173</v>
          </cell>
          <cell r="B463">
            <v>191</v>
          </cell>
          <cell r="C463">
            <v>1173</v>
          </cell>
        </row>
        <row r="464">
          <cell r="A464" t="str">
            <v>200110C0001174</v>
          </cell>
          <cell r="B464">
            <v>196</v>
          </cell>
          <cell r="C464">
            <v>1174</v>
          </cell>
        </row>
        <row r="465">
          <cell r="A465" t="str">
            <v>200110C0001175</v>
          </cell>
          <cell r="B465">
            <v>203</v>
          </cell>
          <cell r="C465">
            <v>1175</v>
          </cell>
        </row>
        <row r="466">
          <cell r="A466" t="str">
            <v>200110C0001176</v>
          </cell>
          <cell r="B466">
            <v>258</v>
          </cell>
          <cell r="C466">
            <v>1176</v>
          </cell>
        </row>
        <row r="467">
          <cell r="A467" t="str">
            <v>200110C0001178</v>
          </cell>
          <cell r="B467">
            <v>262</v>
          </cell>
          <cell r="C467">
            <v>1178</v>
          </cell>
        </row>
        <row r="468">
          <cell r="A468" t="str">
            <v>200110C0001179</v>
          </cell>
          <cell r="B468">
            <v>263</v>
          </cell>
          <cell r="C468">
            <v>1179</v>
          </cell>
        </row>
        <row r="469">
          <cell r="A469" t="str">
            <v>200110C0001180</v>
          </cell>
          <cell r="B469">
            <v>226</v>
          </cell>
          <cell r="C469">
            <v>1180</v>
          </cell>
        </row>
        <row r="470">
          <cell r="A470" t="str">
            <v>200110C0001181</v>
          </cell>
          <cell r="B470">
            <v>235</v>
          </cell>
          <cell r="C470">
            <v>1181</v>
          </cell>
        </row>
        <row r="471">
          <cell r="A471" t="str">
            <v>200110C0001182</v>
          </cell>
          <cell r="B471">
            <v>256</v>
          </cell>
          <cell r="C471">
            <v>1182</v>
          </cell>
        </row>
        <row r="472">
          <cell r="A472" t="str">
            <v>200110C0001183</v>
          </cell>
          <cell r="B472">
            <v>259</v>
          </cell>
          <cell r="C472">
            <v>1183</v>
          </cell>
        </row>
        <row r="473">
          <cell r="A473" t="str">
            <v>200110C0001184</v>
          </cell>
          <cell r="B473">
            <v>149</v>
          </cell>
          <cell r="C473">
            <v>1184</v>
          </cell>
        </row>
        <row r="474">
          <cell r="A474" t="str">
            <v>200110C0001185</v>
          </cell>
          <cell r="B474">
            <v>239</v>
          </cell>
          <cell r="C474">
            <v>1185</v>
          </cell>
        </row>
        <row r="475">
          <cell r="A475" t="str">
            <v>200110C0001186</v>
          </cell>
          <cell r="B475">
            <v>164</v>
          </cell>
          <cell r="C475">
            <v>1186</v>
          </cell>
        </row>
        <row r="476">
          <cell r="A476" t="str">
            <v>200110C0001187</v>
          </cell>
          <cell r="B476">
            <v>246</v>
          </cell>
          <cell r="C476">
            <v>1187</v>
          </cell>
        </row>
        <row r="477">
          <cell r="A477" t="str">
            <v>200110C0001188</v>
          </cell>
          <cell r="B477">
            <v>260</v>
          </cell>
          <cell r="C477">
            <v>1188</v>
          </cell>
        </row>
        <row r="478">
          <cell r="A478" t="str">
            <v>200110C0001189</v>
          </cell>
          <cell r="B478">
            <v>172</v>
          </cell>
          <cell r="C478">
            <v>1189</v>
          </cell>
        </row>
        <row r="479">
          <cell r="A479" t="str">
            <v>200110C0001190</v>
          </cell>
          <cell r="B479">
            <v>252</v>
          </cell>
          <cell r="C479">
            <v>1190</v>
          </cell>
        </row>
        <row r="480">
          <cell r="A480" t="str">
            <v>200110C0001191</v>
          </cell>
          <cell r="B480">
            <v>240</v>
          </cell>
          <cell r="C480">
            <v>1191</v>
          </cell>
        </row>
        <row r="481">
          <cell r="A481" t="str">
            <v>200110C0001192</v>
          </cell>
          <cell r="B481">
            <v>181</v>
          </cell>
          <cell r="C481">
            <v>1192</v>
          </cell>
        </row>
        <row r="482">
          <cell r="A482" t="str">
            <v>200110C0001193</v>
          </cell>
          <cell r="B482">
            <v>242</v>
          </cell>
          <cell r="C482">
            <v>1193</v>
          </cell>
        </row>
        <row r="483">
          <cell r="A483" t="str">
            <v>200110C0001194</v>
          </cell>
          <cell r="B483">
            <v>150</v>
          </cell>
          <cell r="C483">
            <v>1194</v>
          </cell>
        </row>
        <row r="484">
          <cell r="A484" t="str">
            <v>200110C0001195</v>
          </cell>
          <cell r="B484">
            <v>243</v>
          </cell>
          <cell r="C484">
            <v>1195</v>
          </cell>
        </row>
        <row r="485">
          <cell r="A485" t="str">
            <v>200110C0001196</v>
          </cell>
          <cell r="B485">
            <v>244</v>
          </cell>
          <cell r="C485">
            <v>1196</v>
          </cell>
        </row>
        <row r="486">
          <cell r="A486" t="str">
            <v>200110C0001197</v>
          </cell>
          <cell r="B486">
            <v>167</v>
          </cell>
          <cell r="C486">
            <v>1197</v>
          </cell>
        </row>
        <row r="487">
          <cell r="A487" t="str">
            <v>200110C0001198</v>
          </cell>
          <cell r="B487">
            <v>207</v>
          </cell>
          <cell r="C487">
            <v>1198</v>
          </cell>
        </row>
        <row r="488">
          <cell r="A488" t="str">
            <v>200110C0001199</v>
          </cell>
          <cell r="B488">
            <v>146</v>
          </cell>
          <cell r="C488">
            <v>1199</v>
          </cell>
        </row>
        <row r="489">
          <cell r="A489">
            <v>20013810001201</v>
          </cell>
          <cell r="B489">
            <v>452</v>
          </cell>
          <cell r="C489">
            <v>1201</v>
          </cell>
        </row>
        <row r="490">
          <cell r="A490" t="str">
            <v>200110C0001202</v>
          </cell>
          <cell r="B490">
            <v>208</v>
          </cell>
          <cell r="C490">
            <v>1202</v>
          </cell>
        </row>
        <row r="491">
          <cell r="A491" t="str">
            <v>200110C0001203</v>
          </cell>
          <cell r="B491">
            <v>209</v>
          </cell>
          <cell r="C491">
            <v>1203</v>
          </cell>
        </row>
        <row r="492">
          <cell r="A492" t="str">
            <v>200110C0001204</v>
          </cell>
          <cell r="B492">
            <v>177</v>
          </cell>
          <cell r="C492">
            <v>1204</v>
          </cell>
        </row>
        <row r="493">
          <cell r="A493" t="str">
            <v>200110C0001205</v>
          </cell>
          <cell r="B493">
            <v>214</v>
          </cell>
          <cell r="C493">
            <v>1205</v>
          </cell>
        </row>
        <row r="494">
          <cell r="A494" t="str">
            <v>200110C0001207</v>
          </cell>
          <cell r="B494">
            <v>267</v>
          </cell>
          <cell r="C494">
            <v>1207</v>
          </cell>
        </row>
        <row r="495">
          <cell r="A495" t="str">
            <v>200110C0001208</v>
          </cell>
          <cell r="B495">
            <v>266</v>
          </cell>
          <cell r="C495">
            <v>1208</v>
          </cell>
        </row>
        <row r="496">
          <cell r="A496" t="str">
            <v>200110C0001209</v>
          </cell>
          <cell r="B496">
            <v>225</v>
          </cell>
          <cell r="C496">
            <v>1209</v>
          </cell>
        </row>
        <row r="497">
          <cell r="A497" t="str">
            <v>200110C0001210</v>
          </cell>
          <cell r="B497">
            <v>261</v>
          </cell>
          <cell r="C497">
            <v>1210</v>
          </cell>
        </row>
        <row r="498">
          <cell r="A498" t="str">
            <v>200110C0001211</v>
          </cell>
          <cell r="B498">
            <v>257</v>
          </cell>
          <cell r="C498">
            <v>1211</v>
          </cell>
        </row>
        <row r="499">
          <cell r="A499" t="str">
            <v>200110C0001212</v>
          </cell>
          <cell r="B499">
            <v>253</v>
          </cell>
          <cell r="C499">
            <v>1212</v>
          </cell>
        </row>
        <row r="500">
          <cell r="A500" t="str">
            <v>200110C0001213</v>
          </cell>
          <cell r="B500">
            <v>233</v>
          </cell>
          <cell r="C500">
            <v>1213</v>
          </cell>
        </row>
        <row r="501">
          <cell r="A501" t="str">
            <v>200110C0001214</v>
          </cell>
          <cell r="B501">
            <v>234</v>
          </cell>
          <cell r="C501">
            <v>1214</v>
          </cell>
        </row>
        <row r="502">
          <cell r="A502" t="str">
            <v>200110C0001215</v>
          </cell>
          <cell r="B502">
            <v>211</v>
          </cell>
          <cell r="C502">
            <v>1215</v>
          </cell>
        </row>
        <row r="503">
          <cell r="A503" t="str">
            <v>200111L8K01217</v>
          </cell>
          <cell r="B503">
            <v>302</v>
          </cell>
          <cell r="C503">
            <v>1217</v>
          </cell>
        </row>
        <row r="504">
          <cell r="A504" t="str">
            <v>200110C0001218</v>
          </cell>
          <cell r="B504">
            <v>215</v>
          </cell>
          <cell r="C504">
            <v>1218</v>
          </cell>
        </row>
        <row r="505">
          <cell r="A505" t="str">
            <v>200111MDC01219</v>
          </cell>
          <cell r="B505">
            <v>294</v>
          </cell>
          <cell r="C505">
            <v>1219</v>
          </cell>
        </row>
        <row r="506">
          <cell r="A506" t="str">
            <v>200116B0001220</v>
          </cell>
          <cell r="B506">
            <v>368</v>
          </cell>
          <cell r="C506">
            <v>1220</v>
          </cell>
        </row>
        <row r="507">
          <cell r="A507">
            <v>20011130001221</v>
          </cell>
          <cell r="B507">
            <v>283</v>
          </cell>
          <cell r="C507">
            <v>1221</v>
          </cell>
        </row>
        <row r="508">
          <cell r="A508" t="str">
            <v>200110C0001223</v>
          </cell>
          <cell r="B508">
            <v>210</v>
          </cell>
          <cell r="C508">
            <v>1223</v>
          </cell>
        </row>
        <row r="509">
          <cell r="A509" t="str">
            <v>200106HHQ01225</v>
          </cell>
          <cell r="B509">
            <v>37</v>
          </cell>
          <cell r="C509">
            <v>1225</v>
          </cell>
        </row>
        <row r="510">
          <cell r="A510" t="str">
            <v>200110C0001227</v>
          </cell>
          <cell r="B510">
            <v>241</v>
          </cell>
          <cell r="C510">
            <v>1227</v>
          </cell>
        </row>
        <row r="511">
          <cell r="A511">
            <v>20010931101229</v>
          </cell>
          <cell r="B511">
            <v>111</v>
          </cell>
          <cell r="C511">
            <v>1229</v>
          </cell>
        </row>
        <row r="512">
          <cell r="A512" t="str">
            <v>200210C0001230</v>
          </cell>
          <cell r="B512">
            <v>205</v>
          </cell>
          <cell r="C512">
            <v>1230</v>
          </cell>
        </row>
        <row r="513">
          <cell r="A513">
            <v>20021151001232</v>
          </cell>
          <cell r="B513">
            <v>284</v>
          </cell>
          <cell r="C513">
            <v>1232</v>
          </cell>
        </row>
        <row r="514">
          <cell r="A514">
            <v>20020971001234</v>
          </cell>
          <cell r="B514">
            <v>110</v>
          </cell>
          <cell r="C514">
            <v>1234</v>
          </cell>
        </row>
        <row r="515">
          <cell r="A515">
            <v>20020641001235</v>
          </cell>
          <cell r="B515">
            <v>8</v>
          </cell>
          <cell r="C515">
            <v>1235</v>
          </cell>
        </row>
        <row r="516">
          <cell r="A516" t="str">
            <v>200218T0K01236</v>
          </cell>
          <cell r="B516">
            <v>376</v>
          </cell>
          <cell r="C516">
            <v>1236</v>
          </cell>
        </row>
        <row r="517">
          <cell r="A517" t="str">
            <v>20023891K01238</v>
          </cell>
          <cell r="B517">
            <v>486</v>
          </cell>
          <cell r="C517">
            <v>1238</v>
          </cell>
        </row>
        <row r="518">
          <cell r="A518">
            <v>20020671001239</v>
          </cell>
          <cell r="B518">
            <v>15</v>
          </cell>
          <cell r="C518">
            <v>1239</v>
          </cell>
        </row>
        <row r="519">
          <cell r="A519">
            <v>20023810001240</v>
          </cell>
          <cell r="B519">
            <v>498</v>
          </cell>
          <cell r="C519">
            <v>1240</v>
          </cell>
        </row>
        <row r="520">
          <cell r="A520">
            <v>20023810001241</v>
          </cell>
          <cell r="B520">
            <v>499</v>
          </cell>
          <cell r="C520">
            <v>1241</v>
          </cell>
        </row>
        <row r="521">
          <cell r="A521">
            <v>20023810001242</v>
          </cell>
          <cell r="B521">
            <v>503</v>
          </cell>
          <cell r="C521">
            <v>1242</v>
          </cell>
        </row>
        <row r="522">
          <cell r="A522">
            <v>20023810001243</v>
          </cell>
          <cell r="B522">
            <v>502</v>
          </cell>
          <cell r="C522">
            <v>1243</v>
          </cell>
        </row>
        <row r="523">
          <cell r="A523">
            <v>20023810001244</v>
          </cell>
          <cell r="B523">
            <v>504</v>
          </cell>
          <cell r="C523">
            <v>1244</v>
          </cell>
        </row>
        <row r="524">
          <cell r="A524">
            <v>20023810001245</v>
          </cell>
          <cell r="B524">
            <v>505</v>
          </cell>
          <cell r="C524">
            <v>1245</v>
          </cell>
        </row>
        <row r="525">
          <cell r="A525">
            <v>20023810001246</v>
          </cell>
          <cell r="B525">
            <v>506</v>
          </cell>
          <cell r="C525">
            <v>1246</v>
          </cell>
        </row>
        <row r="526">
          <cell r="A526">
            <v>20023810001247</v>
          </cell>
          <cell r="B526">
            <v>507</v>
          </cell>
          <cell r="C526">
            <v>1247</v>
          </cell>
        </row>
        <row r="527">
          <cell r="A527">
            <v>20023810001248</v>
          </cell>
          <cell r="B527">
            <v>512</v>
          </cell>
          <cell r="C527">
            <v>1248</v>
          </cell>
        </row>
        <row r="528">
          <cell r="A528">
            <v>20023810001249</v>
          </cell>
          <cell r="B528">
            <v>513</v>
          </cell>
          <cell r="C528">
            <v>1249</v>
          </cell>
        </row>
        <row r="529">
          <cell r="A529">
            <v>20023810001250</v>
          </cell>
          <cell r="B529">
            <v>515</v>
          </cell>
          <cell r="C529">
            <v>1250</v>
          </cell>
        </row>
        <row r="530">
          <cell r="A530">
            <v>20023810001251</v>
          </cell>
          <cell r="B530">
            <v>516</v>
          </cell>
          <cell r="C530">
            <v>1251</v>
          </cell>
        </row>
        <row r="531">
          <cell r="A531">
            <v>20023810001252</v>
          </cell>
          <cell r="B531">
            <v>518</v>
          </cell>
          <cell r="C531">
            <v>1252</v>
          </cell>
        </row>
        <row r="532">
          <cell r="A532">
            <v>20023810001253</v>
          </cell>
          <cell r="B532">
            <v>520</v>
          </cell>
          <cell r="C532">
            <v>1253</v>
          </cell>
        </row>
        <row r="533">
          <cell r="A533">
            <v>20023810001254</v>
          </cell>
          <cell r="B533">
            <v>521</v>
          </cell>
          <cell r="C533">
            <v>1254</v>
          </cell>
        </row>
        <row r="534">
          <cell r="A534">
            <v>20023810001255</v>
          </cell>
          <cell r="B534">
            <v>523</v>
          </cell>
          <cell r="C534">
            <v>1255</v>
          </cell>
        </row>
        <row r="535">
          <cell r="A535">
            <v>20023810001256</v>
          </cell>
          <cell r="B535">
            <v>453</v>
          </cell>
          <cell r="C535">
            <v>1256</v>
          </cell>
        </row>
        <row r="536">
          <cell r="A536">
            <v>20023810001257</v>
          </cell>
          <cell r="B536">
            <v>454</v>
          </cell>
          <cell r="C536">
            <v>1257</v>
          </cell>
        </row>
        <row r="537">
          <cell r="A537">
            <v>20023810001258</v>
          </cell>
          <cell r="B537">
            <v>455</v>
          </cell>
          <cell r="C537">
            <v>1258</v>
          </cell>
        </row>
        <row r="538">
          <cell r="A538">
            <v>20023810001259</v>
          </cell>
          <cell r="B538">
            <v>456</v>
          </cell>
          <cell r="C538">
            <v>1259</v>
          </cell>
        </row>
        <row r="539">
          <cell r="A539">
            <v>20023810001260</v>
          </cell>
          <cell r="B539">
            <v>457</v>
          </cell>
          <cell r="C539">
            <v>1260</v>
          </cell>
        </row>
        <row r="540">
          <cell r="A540">
            <v>20023810001261</v>
          </cell>
          <cell r="B540">
            <v>458</v>
          </cell>
          <cell r="C540">
            <v>1261</v>
          </cell>
        </row>
        <row r="541">
          <cell r="A541">
            <v>20021541001263</v>
          </cell>
          <cell r="B541">
            <v>363</v>
          </cell>
          <cell r="C541">
            <v>1263</v>
          </cell>
        </row>
        <row r="542">
          <cell r="A542">
            <v>20021530001264</v>
          </cell>
          <cell r="B542">
            <v>362</v>
          </cell>
          <cell r="C542">
            <v>1264</v>
          </cell>
        </row>
        <row r="543">
          <cell r="A543">
            <v>20021114401265</v>
          </cell>
          <cell r="B543">
            <v>328</v>
          </cell>
          <cell r="C543">
            <v>1265</v>
          </cell>
        </row>
        <row r="544">
          <cell r="A544">
            <v>20021113701266</v>
          </cell>
          <cell r="B544">
            <v>323</v>
          </cell>
          <cell r="C544">
            <v>1266</v>
          </cell>
        </row>
        <row r="545">
          <cell r="A545">
            <v>20021112601267</v>
          </cell>
          <cell r="B545">
            <v>315</v>
          </cell>
          <cell r="C545">
            <v>1267</v>
          </cell>
        </row>
        <row r="546">
          <cell r="A546">
            <v>20021114501268</v>
          </cell>
          <cell r="B546">
            <v>329</v>
          </cell>
          <cell r="C546">
            <v>1268</v>
          </cell>
        </row>
        <row r="547">
          <cell r="A547">
            <v>20021113801269</v>
          </cell>
          <cell r="B547">
            <v>324</v>
          </cell>
          <cell r="C547">
            <v>1269</v>
          </cell>
        </row>
        <row r="548">
          <cell r="A548">
            <v>20021115001270</v>
          </cell>
          <cell r="B548">
            <v>334</v>
          </cell>
          <cell r="C548">
            <v>1270</v>
          </cell>
        </row>
        <row r="549">
          <cell r="A549">
            <v>20021112701271</v>
          </cell>
          <cell r="B549">
            <v>312</v>
          </cell>
          <cell r="C549">
            <v>1271</v>
          </cell>
        </row>
        <row r="550">
          <cell r="A550">
            <v>20021114701272</v>
          </cell>
          <cell r="B550">
            <v>331</v>
          </cell>
          <cell r="C550">
            <v>1272</v>
          </cell>
        </row>
        <row r="551">
          <cell r="A551">
            <v>20021114601273</v>
          </cell>
          <cell r="B551">
            <v>330</v>
          </cell>
          <cell r="C551">
            <v>1273</v>
          </cell>
        </row>
        <row r="552">
          <cell r="A552">
            <v>20021113401274</v>
          </cell>
          <cell r="B552">
            <v>320</v>
          </cell>
          <cell r="C552">
            <v>1274</v>
          </cell>
        </row>
        <row r="553">
          <cell r="A553">
            <v>20021112801275</v>
          </cell>
          <cell r="B553">
            <v>313</v>
          </cell>
          <cell r="C553">
            <v>1275</v>
          </cell>
        </row>
        <row r="554">
          <cell r="A554">
            <v>20021112301276</v>
          </cell>
          <cell r="B554">
            <v>311</v>
          </cell>
          <cell r="C554">
            <v>1276</v>
          </cell>
        </row>
        <row r="555">
          <cell r="A555">
            <v>20021113501277</v>
          </cell>
          <cell r="B555">
            <v>321</v>
          </cell>
          <cell r="C555">
            <v>1277</v>
          </cell>
        </row>
        <row r="556">
          <cell r="A556">
            <v>20021114801278</v>
          </cell>
          <cell r="B556">
            <v>332</v>
          </cell>
          <cell r="C556">
            <v>1278</v>
          </cell>
        </row>
        <row r="557">
          <cell r="A557">
            <v>20021112501279</v>
          </cell>
          <cell r="B557">
            <v>314</v>
          </cell>
          <cell r="C557">
            <v>1279</v>
          </cell>
        </row>
        <row r="558">
          <cell r="A558">
            <v>20021115101280</v>
          </cell>
          <cell r="B558">
            <v>335</v>
          </cell>
          <cell r="C558">
            <v>1280</v>
          </cell>
        </row>
        <row r="559">
          <cell r="A559">
            <v>20021114301281</v>
          </cell>
          <cell r="B559">
            <v>327</v>
          </cell>
          <cell r="C559">
            <v>1281</v>
          </cell>
        </row>
        <row r="560">
          <cell r="A560">
            <v>20021113601282</v>
          </cell>
          <cell r="B560">
            <v>322</v>
          </cell>
          <cell r="C560">
            <v>1282</v>
          </cell>
        </row>
        <row r="561">
          <cell r="A561">
            <v>20021114101283</v>
          </cell>
          <cell r="B561">
            <v>326</v>
          </cell>
          <cell r="C561">
            <v>1283</v>
          </cell>
        </row>
        <row r="562">
          <cell r="A562">
            <v>20021113101284</v>
          </cell>
          <cell r="B562">
            <v>317</v>
          </cell>
          <cell r="C562">
            <v>1284</v>
          </cell>
        </row>
        <row r="563">
          <cell r="A563">
            <v>20021113901285</v>
          </cell>
          <cell r="B563">
            <v>325</v>
          </cell>
          <cell r="C563">
            <v>1285</v>
          </cell>
        </row>
        <row r="564">
          <cell r="A564">
            <v>20021112101286</v>
          </cell>
          <cell r="B564">
            <v>309</v>
          </cell>
          <cell r="C564">
            <v>1286</v>
          </cell>
        </row>
        <row r="565">
          <cell r="A565">
            <v>20021113001287</v>
          </cell>
          <cell r="B565">
            <v>316</v>
          </cell>
          <cell r="C565">
            <v>1287</v>
          </cell>
        </row>
        <row r="566">
          <cell r="A566">
            <v>20023810001288</v>
          </cell>
          <cell r="B566">
            <v>511</v>
          </cell>
          <cell r="C566">
            <v>1288</v>
          </cell>
        </row>
        <row r="567">
          <cell r="A567">
            <v>20021111201289</v>
          </cell>
          <cell r="B567">
            <v>349</v>
          </cell>
          <cell r="C567">
            <v>1289</v>
          </cell>
        </row>
        <row r="568">
          <cell r="A568">
            <v>20021113201290</v>
          </cell>
          <cell r="B568">
            <v>318</v>
          </cell>
          <cell r="C568">
            <v>1290</v>
          </cell>
        </row>
        <row r="569">
          <cell r="A569">
            <v>20021113301291</v>
          </cell>
          <cell r="B569">
            <v>319</v>
          </cell>
          <cell r="C569">
            <v>1291</v>
          </cell>
        </row>
        <row r="570">
          <cell r="A570" t="str">
            <v>200211A3Q01292</v>
          </cell>
          <cell r="B570">
            <v>296</v>
          </cell>
          <cell r="C570">
            <v>1292</v>
          </cell>
        </row>
        <row r="571">
          <cell r="A571" t="str">
            <v>200211A2M01293</v>
          </cell>
          <cell r="B571">
            <v>295</v>
          </cell>
          <cell r="C571">
            <v>1293</v>
          </cell>
        </row>
        <row r="572">
          <cell r="A572">
            <v>20023810001295</v>
          </cell>
          <cell r="B572">
            <v>500</v>
          </cell>
          <cell r="C572">
            <v>1295</v>
          </cell>
        </row>
        <row r="573">
          <cell r="A573">
            <v>20023810001296</v>
          </cell>
          <cell r="B573">
            <v>519</v>
          </cell>
          <cell r="C573">
            <v>1296</v>
          </cell>
        </row>
        <row r="574">
          <cell r="A574">
            <v>20020911301297</v>
          </cell>
          <cell r="B574">
            <v>107</v>
          </cell>
          <cell r="C574">
            <v>1297</v>
          </cell>
        </row>
        <row r="575">
          <cell r="A575" t="str">
            <v>200217SKC01298</v>
          </cell>
          <cell r="B575">
            <v>374</v>
          </cell>
          <cell r="C575">
            <v>1298</v>
          </cell>
        </row>
        <row r="576">
          <cell r="A576">
            <v>20020641101299</v>
          </cell>
          <cell r="B576">
            <v>61</v>
          </cell>
          <cell r="C576">
            <v>1299</v>
          </cell>
        </row>
        <row r="577">
          <cell r="A577" t="str">
            <v>200219GYN01300</v>
          </cell>
          <cell r="B577">
            <v>635</v>
          </cell>
          <cell r="C577">
            <v>1300</v>
          </cell>
        </row>
        <row r="578">
          <cell r="A578" t="str">
            <v>200206HIU01301</v>
          </cell>
          <cell r="B578">
            <v>48</v>
          </cell>
          <cell r="C578">
            <v>1301</v>
          </cell>
        </row>
        <row r="579">
          <cell r="A579" t="str">
            <v>20023891U01302</v>
          </cell>
          <cell r="B579">
            <v>526</v>
          </cell>
          <cell r="C579">
            <v>1302</v>
          </cell>
        </row>
        <row r="580">
          <cell r="A580" t="str">
            <v>200208IZC01303</v>
          </cell>
          <cell r="B580">
            <v>103</v>
          </cell>
          <cell r="C580">
            <v>1303</v>
          </cell>
        </row>
        <row r="581">
          <cell r="A581">
            <v>20020941101304</v>
          </cell>
          <cell r="B581">
            <v>113</v>
          </cell>
          <cell r="C581">
            <v>1304</v>
          </cell>
        </row>
        <row r="582">
          <cell r="A582">
            <v>20023810001305</v>
          </cell>
          <cell r="B582">
            <v>522</v>
          </cell>
          <cell r="C582">
            <v>1305</v>
          </cell>
        </row>
        <row r="583">
          <cell r="A583">
            <v>20023810001306</v>
          </cell>
          <cell r="B583">
            <v>459</v>
          </cell>
          <cell r="C583">
            <v>1306</v>
          </cell>
        </row>
        <row r="584">
          <cell r="A584">
            <v>20023810001307</v>
          </cell>
          <cell r="B584">
            <v>460</v>
          </cell>
          <cell r="C584">
            <v>1307</v>
          </cell>
        </row>
        <row r="585">
          <cell r="A585">
            <v>20023810001308</v>
          </cell>
          <cell r="B585">
            <v>510</v>
          </cell>
          <cell r="C585">
            <v>1308</v>
          </cell>
        </row>
        <row r="586">
          <cell r="A586">
            <v>20023810001309</v>
          </cell>
          <cell r="B586">
            <v>461</v>
          </cell>
          <cell r="C586">
            <v>1309</v>
          </cell>
        </row>
        <row r="587">
          <cell r="A587">
            <v>20023810001310</v>
          </cell>
          <cell r="B587">
            <v>509</v>
          </cell>
          <cell r="C587">
            <v>1310</v>
          </cell>
        </row>
        <row r="588">
          <cell r="A588">
            <v>20023810001311</v>
          </cell>
          <cell r="B588">
            <v>514</v>
          </cell>
          <cell r="C588">
            <v>1311</v>
          </cell>
        </row>
        <row r="589">
          <cell r="A589" t="str">
            <v>200206G0N01312</v>
          </cell>
          <cell r="B589">
            <v>25</v>
          </cell>
          <cell r="C589">
            <v>1312</v>
          </cell>
        </row>
        <row r="590">
          <cell r="A590">
            <v>20033640001313</v>
          </cell>
          <cell r="B590">
            <v>433</v>
          </cell>
          <cell r="C590">
            <v>1313</v>
          </cell>
        </row>
        <row r="591">
          <cell r="A591" t="str">
            <v>200312E0001314</v>
          </cell>
          <cell r="B591">
            <v>351</v>
          </cell>
          <cell r="C591">
            <v>1314</v>
          </cell>
        </row>
        <row r="592">
          <cell r="A592" t="str">
            <v>200306B0001315</v>
          </cell>
          <cell r="B592">
            <v>13</v>
          </cell>
          <cell r="C592">
            <v>1315</v>
          </cell>
        </row>
        <row r="593">
          <cell r="A593">
            <v>20033810001316</v>
          </cell>
          <cell r="B593">
            <v>462</v>
          </cell>
          <cell r="C593">
            <v>1316</v>
          </cell>
        </row>
        <row r="594">
          <cell r="A594">
            <v>20033810001317</v>
          </cell>
          <cell r="B594">
            <v>463</v>
          </cell>
          <cell r="C594">
            <v>1317</v>
          </cell>
        </row>
        <row r="595">
          <cell r="A595">
            <v>20033810001318</v>
          </cell>
          <cell r="B595">
            <v>464</v>
          </cell>
          <cell r="C595">
            <v>1318</v>
          </cell>
        </row>
        <row r="596">
          <cell r="A596" t="str">
            <v>200306HJO01320</v>
          </cell>
          <cell r="B596">
            <v>19</v>
          </cell>
          <cell r="C596">
            <v>1320</v>
          </cell>
        </row>
        <row r="597">
          <cell r="A597" t="str">
            <v>200306HJO01321</v>
          </cell>
          <cell r="B597">
            <v>20</v>
          </cell>
          <cell r="C597">
            <v>1321</v>
          </cell>
        </row>
        <row r="598">
          <cell r="A598" t="str">
            <v>200306HJO01322</v>
          </cell>
          <cell r="B598">
            <v>21</v>
          </cell>
          <cell r="C598">
            <v>1322</v>
          </cell>
        </row>
        <row r="599">
          <cell r="A599" t="str">
            <v>200309J0U01323</v>
          </cell>
          <cell r="B599">
            <v>128</v>
          </cell>
          <cell r="C599">
            <v>1323</v>
          </cell>
        </row>
        <row r="600">
          <cell r="A600" t="str">
            <v>200306G0N01324</v>
          </cell>
          <cell r="B600">
            <v>26</v>
          </cell>
          <cell r="C600">
            <v>1324</v>
          </cell>
        </row>
        <row r="601">
          <cell r="A601" t="str">
            <v>200308F0001326</v>
          </cell>
          <cell r="B601">
            <v>106</v>
          </cell>
          <cell r="C601">
            <v>1326</v>
          </cell>
        </row>
        <row r="602">
          <cell r="A602" t="str">
            <v>200306G0N01327</v>
          </cell>
          <cell r="B602">
            <v>27</v>
          </cell>
          <cell r="C602">
            <v>1327</v>
          </cell>
        </row>
        <row r="603">
          <cell r="A603" t="str">
            <v>200311D0001328</v>
          </cell>
          <cell r="B603">
            <v>341</v>
          </cell>
          <cell r="C603">
            <v>1328</v>
          </cell>
        </row>
        <row r="604">
          <cell r="A604">
            <v>20031115201329</v>
          </cell>
          <cell r="B604">
            <v>336</v>
          </cell>
          <cell r="C604">
            <v>1329</v>
          </cell>
        </row>
        <row r="605">
          <cell r="A605" t="str">
            <v>200306HAN01330</v>
          </cell>
          <cell r="B605">
            <v>98</v>
          </cell>
          <cell r="C605">
            <v>1330</v>
          </cell>
        </row>
        <row r="606">
          <cell r="A606">
            <v>20030641101331</v>
          </cell>
          <cell r="B606">
            <v>11</v>
          </cell>
          <cell r="C606">
            <v>1331</v>
          </cell>
        </row>
        <row r="607">
          <cell r="A607">
            <v>20033810001333</v>
          </cell>
          <cell r="B607">
            <v>508</v>
          </cell>
          <cell r="C607">
            <v>1333</v>
          </cell>
        </row>
        <row r="608">
          <cell r="A608">
            <v>20033810001334</v>
          </cell>
          <cell r="B608">
            <v>501</v>
          </cell>
          <cell r="C608">
            <v>1334</v>
          </cell>
        </row>
        <row r="609">
          <cell r="A609" t="str">
            <v>200306HIU01335</v>
          </cell>
          <cell r="B609">
            <v>49</v>
          </cell>
          <cell r="C609">
            <v>1335</v>
          </cell>
        </row>
        <row r="610">
          <cell r="A610" t="str">
            <v>200306HIU01336</v>
          </cell>
          <cell r="B610">
            <v>50</v>
          </cell>
          <cell r="C610">
            <v>1336</v>
          </cell>
        </row>
        <row r="611">
          <cell r="A611">
            <v>20030620001337</v>
          </cell>
          <cell r="B611">
            <v>73</v>
          </cell>
          <cell r="C611">
            <v>1337</v>
          </cell>
        </row>
        <row r="612">
          <cell r="A612">
            <v>20031112201338</v>
          </cell>
          <cell r="B612">
            <v>310</v>
          </cell>
          <cell r="C612">
            <v>1338</v>
          </cell>
        </row>
        <row r="613">
          <cell r="A613" t="str">
            <v>200306HKA01339</v>
          </cell>
          <cell r="B613">
            <v>56</v>
          </cell>
          <cell r="C613">
            <v>1339</v>
          </cell>
        </row>
        <row r="614">
          <cell r="A614" t="str">
            <v>200316RHQ01340</v>
          </cell>
          <cell r="B614">
            <v>373</v>
          </cell>
          <cell r="C614">
            <v>1340</v>
          </cell>
        </row>
        <row r="615">
          <cell r="A615">
            <v>20033810001341</v>
          </cell>
          <cell r="B615">
            <v>497</v>
          </cell>
          <cell r="C615">
            <v>1341</v>
          </cell>
        </row>
        <row r="616">
          <cell r="A616">
            <v>20033810001342</v>
          </cell>
          <cell r="B616">
            <v>524</v>
          </cell>
          <cell r="C616">
            <v>1342</v>
          </cell>
        </row>
        <row r="617">
          <cell r="A617" t="str">
            <v>200306HJB01344</v>
          </cell>
          <cell r="B617">
            <v>55</v>
          </cell>
          <cell r="C617">
            <v>1344</v>
          </cell>
        </row>
        <row r="618">
          <cell r="A618" t="str">
            <v>200318TOQ01345</v>
          </cell>
          <cell r="B618">
            <v>399</v>
          </cell>
          <cell r="C618">
            <v>1345</v>
          </cell>
        </row>
        <row r="619">
          <cell r="A619" t="str">
            <v>200306HIU01346</v>
          </cell>
          <cell r="B619">
            <v>51</v>
          </cell>
          <cell r="C619">
            <v>1346</v>
          </cell>
        </row>
        <row r="620">
          <cell r="A620" t="str">
            <v>200309J0U01347</v>
          </cell>
          <cell r="B620">
            <v>124</v>
          </cell>
          <cell r="C620">
            <v>1347</v>
          </cell>
        </row>
        <row r="621">
          <cell r="A621" t="str">
            <v>200306G1H01348</v>
          </cell>
          <cell r="B621">
            <v>36</v>
          </cell>
          <cell r="C621">
            <v>1348</v>
          </cell>
        </row>
        <row r="622">
          <cell r="A622">
            <v>20033810001349</v>
          </cell>
          <cell r="B622">
            <v>465</v>
          </cell>
          <cell r="C622">
            <v>1349</v>
          </cell>
        </row>
        <row r="623">
          <cell r="A623">
            <v>20031114901350</v>
          </cell>
          <cell r="B623">
            <v>333</v>
          </cell>
          <cell r="C623">
            <v>1350</v>
          </cell>
        </row>
        <row r="624">
          <cell r="A624" t="str">
            <v>200320G0001351</v>
          </cell>
          <cell r="B624">
            <v>408</v>
          </cell>
          <cell r="C624">
            <v>1351</v>
          </cell>
        </row>
        <row r="625">
          <cell r="A625">
            <v>20030641101352</v>
          </cell>
          <cell r="B625">
            <v>63</v>
          </cell>
          <cell r="C625">
            <v>1352</v>
          </cell>
        </row>
        <row r="626">
          <cell r="A626" t="str">
            <v>200311H0001353</v>
          </cell>
          <cell r="B626">
            <v>288</v>
          </cell>
          <cell r="C626">
            <v>1353</v>
          </cell>
        </row>
        <row r="627">
          <cell r="A627" t="str">
            <v>200418T5K01354</v>
          </cell>
          <cell r="B627">
            <v>380</v>
          </cell>
          <cell r="C627">
            <v>1354</v>
          </cell>
        </row>
        <row r="628">
          <cell r="A628">
            <v>20040411201355</v>
          </cell>
          <cell r="B628">
            <v>3</v>
          </cell>
          <cell r="C628">
            <v>1355</v>
          </cell>
        </row>
        <row r="629">
          <cell r="A629" t="str">
            <v>200406G1C01356</v>
          </cell>
          <cell r="B629">
            <v>31</v>
          </cell>
          <cell r="C629">
            <v>1356</v>
          </cell>
        </row>
        <row r="630">
          <cell r="A630" t="str">
            <v>200406HKA01357</v>
          </cell>
          <cell r="B630">
            <v>76</v>
          </cell>
          <cell r="C630">
            <v>1357</v>
          </cell>
        </row>
        <row r="631">
          <cell r="A631" t="str">
            <v>200406HKA01358</v>
          </cell>
          <cell r="B631">
            <v>79</v>
          </cell>
          <cell r="C631">
            <v>1358</v>
          </cell>
        </row>
        <row r="632">
          <cell r="A632">
            <v>20043810001359</v>
          </cell>
          <cell r="B632">
            <v>466</v>
          </cell>
          <cell r="C632">
            <v>1359</v>
          </cell>
        </row>
        <row r="633">
          <cell r="A633">
            <v>20043810001360</v>
          </cell>
          <cell r="B633">
            <v>467</v>
          </cell>
          <cell r="C633">
            <v>1360</v>
          </cell>
        </row>
        <row r="634">
          <cell r="A634">
            <v>20043810001361</v>
          </cell>
          <cell r="B634">
            <v>517</v>
          </cell>
          <cell r="C634">
            <v>1361</v>
          </cell>
        </row>
        <row r="635">
          <cell r="A635">
            <v>20040821101362</v>
          </cell>
          <cell r="B635">
            <v>105</v>
          </cell>
          <cell r="C635">
            <v>1362</v>
          </cell>
        </row>
        <row r="636">
          <cell r="A636">
            <v>20043810001363</v>
          </cell>
          <cell r="B636">
            <v>468</v>
          </cell>
          <cell r="C636">
            <v>1363</v>
          </cell>
        </row>
        <row r="637">
          <cell r="A637">
            <v>20043810001364</v>
          </cell>
          <cell r="B637">
            <v>490</v>
          </cell>
          <cell r="C637">
            <v>1364</v>
          </cell>
        </row>
        <row r="638">
          <cell r="A638" t="str">
            <v>200411MHL01365</v>
          </cell>
          <cell r="B638">
            <v>308</v>
          </cell>
          <cell r="C638">
            <v>1365</v>
          </cell>
        </row>
        <row r="639">
          <cell r="A639" t="str">
            <v>200406HKA01366</v>
          </cell>
          <cell r="B639">
            <v>87</v>
          </cell>
          <cell r="C639">
            <v>1366</v>
          </cell>
        </row>
        <row r="640">
          <cell r="A640" t="str">
            <v>200406HKI01367</v>
          </cell>
          <cell r="B640">
            <v>22</v>
          </cell>
          <cell r="C640">
            <v>1367</v>
          </cell>
        </row>
        <row r="641">
          <cell r="A641" t="str">
            <v>200406G1C01368</v>
          </cell>
          <cell r="B641">
            <v>32</v>
          </cell>
          <cell r="C641">
            <v>1368</v>
          </cell>
        </row>
        <row r="642">
          <cell r="A642">
            <v>20040630001369</v>
          </cell>
          <cell r="B642">
            <v>16</v>
          </cell>
          <cell r="C642">
            <v>1369</v>
          </cell>
        </row>
        <row r="643">
          <cell r="A643">
            <v>20040641101370</v>
          </cell>
          <cell r="B643">
            <v>12</v>
          </cell>
          <cell r="C643">
            <v>1370</v>
          </cell>
        </row>
        <row r="644">
          <cell r="A644" t="str">
            <v>20043890G01371</v>
          </cell>
          <cell r="B644">
            <v>472</v>
          </cell>
          <cell r="C644">
            <v>1371</v>
          </cell>
        </row>
        <row r="645">
          <cell r="A645" t="str">
            <v>200427A0001372</v>
          </cell>
          <cell r="B645">
            <v>432</v>
          </cell>
          <cell r="C645">
            <v>1372</v>
          </cell>
        </row>
        <row r="646">
          <cell r="A646">
            <v>20040561201373</v>
          </cell>
          <cell r="B646">
            <v>4</v>
          </cell>
          <cell r="C646">
            <v>1373</v>
          </cell>
        </row>
        <row r="647">
          <cell r="A647" t="str">
            <v>200420VYF01374</v>
          </cell>
          <cell r="B647">
            <v>409</v>
          </cell>
          <cell r="C647">
            <v>1374</v>
          </cell>
        </row>
        <row r="648">
          <cell r="A648" t="str">
            <v>200411H0001375</v>
          </cell>
          <cell r="B648">
            <v>342</v>
          </cell>
          <cell r="C648">
            <v>1375</v>
          </cell>
        </row>
        <row r="649">
          <cell r="A649">
            <v>20040971001376</v>
          </cell>
          <cell r="B649">
            <v>112</v>
          </cell>
          <cell r="C649">
            <v>1376</v>
          </cell>
        </row>
        <row r="650">
          <cell r="A650">
            <v>20041170001377</v>
          </cell>
          <cell r="B650">
            <v>340</v>
          </cell>
          <cell r="C650">
            <v>1377</v>
          </cell>
        </row>
        <row r="651">
          <cell r="A651">
            <v>20041020001378</v>
          </cell>
          <cell r="B651">
            <v>274</v>
          </cell>
          <cell r="C651">
            <v>1378</v>
          </cell>
        </row>
        <row r="652">
          <cell r="A652">
            <v>20042041001379</v>
          </cell>
          <cell r="B652">
            <v>413</v>
          </cell>
          <cell r="C652">
            <v>1379</v>
          </cell>
        </row>
        <row r="653">
          <cell r="A653">
            <v>20042041001380</v>
          </cell>
          <cell r="B653">
            <v>414</v>
          </cell>
          <cell r="C653">
            <v>1380</v>
          </cell>
        </row>
        <row r="654">
          <cell r="A654">
            <v>20042041001381</v>
          </cell>
          <cell r="B654">
            <v>416</v>
          </cell>
          <cell r="C654">
            <v>1381</v>
          </cell>
        </row>
        <row r="655">
          <cell r="A655">
            <v>20042041001382</v>
          </cell>
          <cell r="B655">
            <v>417</v>
          </cell>
          <cell r="C655">
            <v>1382</v>
          </cell>
        </row>
        <row r="656">
          <cell r="A656">
            <v>20042041001383</v>
          </cell>
          <cell r="B656">
            <v>415</v>
          </cell>
          <cell r="C656">
            <v>1383</v>
          </cell>
        </row>
        <row r="657">
          <cell r="A657" t="str">
            <v>20043890Q01384</v>
          </cell>
          <cell r="B657">
            <v>525</v>
          </cell>
          <cell r="C657">
            <v>1384</v>
          </cell>
        </row>
        <row r="658">
          <cell r="A658" t="str">
            <v>200406D0001385</v>
          </cell>
          <cell r="B658">
            <v>14</v>
          </cell>
          <cell r="C658">
            <v>1385</v>
          </cell>
        </row>
        <row r="659">
          <cell r="A659">
            <v>20041251001386</v>
          </cell>
          <cell r="B659">
            <v>353</v>
          </cell>
          <cell r="C659">
            <v>1386</v>
          </cell>
        </row>
        <row r="660">
          <cell r="A660" t="str">
            <v>20030641101387</v>
          </cell>
          <cell r="B660">
            <v>64</v>
          </cell>
          <cell r="C660">
            <v>1387</v>
          </cell>
        </row>
        <row r="661">
          <cell r="A661" t="str">
            <v>20043890S01388</v>
          </cell>
          <cell r="C661" t="str">
            <v>1388</v>
          </cell>
        </row>
        <row r="662">
          <cell r="A662" t="str">
            <v>200506HJO01389</v>
          </cell>
          <cell r="C662">
            <v>1389</v>
          </cell>
        </row>
        <row r="663">
          <cell r="A663">
            <v>20052151001390</v>
          </cell>
          <cell r="C663">
            <v>1390</v>
          </cell>
        </row>
        <row r="664">
          <cell r="A664" t="str">
            <v>200518T4I01391</v>
          </cell>
          <cell r="C664">
            <v>1391</v>
          </cell>
        </row>
        <row r="665">
          <cell r="A665">
            <v>20051781001392</v>
          </cell>
          <cell r="C665">
            <v>1392</v>
          </cell>
        </row>
        <row r="666">
          <cell r="A666">
            <v>20050671501393</v>
          </cell>
          <cell r="C666">
            <v>1393</v>
          </cell>
        </row>
        <row r="667">
          <cell r="A667" t="str">
            <v>200511L4J01394</v>
          </cell>
          <cell r="C667">
            <v>1394</v>
          </cell>
        </row>
        <row r="668">
          <cell r="A668" t="str">
            <v>20053890X01395</v>
          </cell>
          <cell r="C668">
            <v>1395</v>
          </cell>
        </row>
        <row r="669">
          <cell r="A669" t="str">
            <v>200508JAG01396</v>
          </cell>
          <cell r="C669">
            <v>1396</v>
          </cell>
        </row>
      </sheetData>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H472"/>
  <sheetViews>
    <sheetView showGridLines="0" tabSelected="1" view="pageBreakPreview" topLeftCell="B1" zoomScale="55" zoomScaleNormal="50" zoomScaleSheetLayoutView="55" workbookViewId="0">
      <pane ySplit="5" topLeftCell="A6" activePane="bottomLeft" state="frozen"/>
      <selection sqref="A1:E1"/>
      <selection pane="bottomLeft" activeCell="P1" sqref="P1:V1"/>
    </sheetView>
  </sheetViews>
  <sheetFormatPr baseColWidth="10" defaultRowHeight="13.5" customHeight="1" outlineLevelRow="3"/>
  <cols>
    <col min="1" max="1" width="24" style="1" hidden="1" customWidth="1"/>
    <col min="2" max="2" width="3.28515625" style="2" customWidth="1"/>
    <col min="3" max="3" width="14.140625" style="2" customWidth="1"/>
    <col min="4" max="4" width="6.140625" style="2" customWidth="1"/>
    <col min="5" max="5" width="7.42578125" style="1" customWidth="1"/>
    <col min="6" max="6" width="13.7109375" style="1" hidden="1" customWidth="1"/>
    <col min="7" max="8" width="19" style="2" customWidth="1"/>
    <col min="9" max="9" width="19.42578125" style="3" customWidth="1"/>
    <col min="10" max="10" width="36.7109375" style="2" customWidth="1"/>
    <col min="11" max="11" width="43.28515625" style="2" customWidth="1"/>
    <col min="12" max="12" width="19" style="2" hidden="1" customWidth="1"/>
    <col min="13" max="13" width="20.140625" style="2" customWidth="1"/>
    <col min="14" max="14" width="18.28515625" style="2" customWidth="1"/>
    <col min="15" max="15" width="15.85546875" style="4" customWidth="1"/>
    <col min="16" max="16" width="18" style="5" customWidth="1"/>
    <col min="17" max="17" width="16.5703125" style="5" customWidth="1"/>
    <col min="18" max="18" width="17.42578125" style="5" customWidth="1"/>
    <col min="19" max="19" width="85.7109375" style="2" customWidth="1"/>
    <col min="20" max="20" width="18.42578125" style="5" customWidth="1"/>
    <col min="21" max="21" width="14.42578125" style="2" customWidth="1"/>
    <col min="22" max="22" width="75.5703125" style="2" customWidth="1"/>
    <col min="23" max="23" width="7.28515625" style="1" customWidth="1"/>
    <col min="24" max="24" width="6.140625" style="6" customWidth="1"/>
    <col min="25" max="25" width="11.85546875" style="6" customWidth="1"/>
    <col min="26" max="51" width="54.5703125" style="6" customWidth="1"/>
    <col min="52" max="16384" width="11.42578125" style="6"/>
  </cols>
  <sheetData>
    <row r="1" spans="1:34" s="14" customFormat="1" ht="45" customHeight="1">
      <c r="A1" s="13"/>
      <c r="B1" s="59" t="s">
        <v>1528</v>
      </c>
      <c r="C1" s="59"/>
      <c r="D1" s="59"/>
      <c r="E1" s="59"/>
      <c r="F1" s="59"/>
      <c r="G1" s="59"/>
      <c r="H1" s="59"/>
      <c r="I1" s="59"/>
      <c r="J1" s="59"/>
      <c r="K1" s="59"/>
      <c r="L1" s="59"/>
      <c r="M1" s="59"/>
      <c r="N1" s="59"/>
      <c r="P1" s="60" t="s">
        <v>1708</v>
      </c>
      <c r="Q1" s="60"/>
      <c r="R1" s="60"/>
      <c r="S1" s="60"/>
      <c r="T1" s="60"/>
      <c r="U1" s="60"/>
      <c r="V1" s="60"/>
      <c r="Y1" s="15"/>
      <c r="Z1" s="15"/>
      <c r="AA1" s="16"/>
      <c r="AH1" s="17"/>
    </row>
    <row r="2" spans="1:34" ht="26.25" customHeight="1">
      <c r="B2" s="64" t="s">
        <v>2039</v>
      </c>
      <c r="C2" s="64"/>
      <c r="D2" s="64"/>
      <c r="E2" s="64"/>
      <c r="F2" s="64"/>
      <c r="G2" s="64"/>
      <c r="H2" s="64"/>
      <c r="I2" s="64"/>
      <c r="J2" s="64"/>
      <c r="K2" s="64"/>
      <c r="L2" s="64"/>
      <c r="M2" s="64"/>
      <c r="N2" s="64"/>
      <c r="O2" s="64"/>
      <c r="P2" s="64"/>
      <c r="Q2" s="64"/>
      <c r="R2" s="64"/>
      <c r="S2" s="64"/>
      <c r="T2" s="64"/>
      <c r="U2" s="64"/>
      <c r="V2" s="64"/>
    </row>
    <row r="3" spans="1:34" ht="23.25" customHeight="1">
      <c r="B3" s="64" t="s">
        <v>190</v>
      </c>
      <c r="C3" s="64"/>
      <c r="D3" s="64"/>
      <c r="E3" s="64"/>
      <c r="F3" s="64"/>
      <c r="G3" s="64"/>
      <c r="H3" s="64"/>
      <c r="I3" s="64"/>
      <c r="J3" s="64"/>
      <c r="K3" s="64"/>
      <c r="L3" s="64"/>
      <c r="M3" s="64"/>
      <c r="N3" s="64"/>
      <c r="O3" s="64"/>
      <c r="P3" s="64"/>
      <c r="Q3" s="64"/>
      <c r="R3" s="64"/>
      <c r="S3" s="64"/>
      <c r="T3" s="64"/>
      <c r="U3" s="64"/>
      <c r="V3" s="64"/>
    </row>
    <row r="4" spans="1:34" s="12" customFormat="1" ht="23.25" customHeight="1">
      <c r="A4" s="11"/>
      <c r="B4" s="65" t="s">
        <v>1663</v>
      </c>
      <c r="C4" s="65"/>
      <c r="D4" s="65"/>
      <c r="E4" s="65"/>
      <c r="F4" s="65"/>
      <c r="G4" s="65"/>
      <c r="H4" s="65"/>
      <c r="I4" s="65"/>
      <c r="J4" s="65"/>
      <c r="K4" s="65"/>
      <c r="L4" s="65"/>
      <c r="M4" s="65"/>
      <c r="N4" s="65"/>
      <c r="O4" s="65"/>
      <c r="P4" s="65"/>
      <c r="Q4" s="65"/>
      <c r="R4" s="65"/>
      <c r="S4" s="65"/>
      <c r="T4" s="65"/>
      <c r="U4" s="65"/>
      <c r="V4" s="65"/>
      <c r="W4" s="11"/>
    </row>
    <row r="5" spans="1:34" s="7" customFormat="1" ht="58.5" customHeight="1">
      <c r="A5" s="30" t="s">
        <v>490</v>
      </c>
      <c r="B5" s="61" t="s">
        <v>1527</v>
      </c>
      <c r="C5" s="62"/>
      <c r="D5" s="63"/>
      <c r="E5" s="32" t="s">
        <v>174</v>
      </c>
      <c r="F5" s="32" t="s">
        <v>121</v>
      </c>
      <c r="G5" s="32" t="s">
        <v>175</v>
      </c>
      <c r="H5" s="32" t="s">
        <v>176</v>
      </c>
      <c r="I5" s="33" t="s">
        <v>177</v>
      </c>
      <c r="J5" s="32" t="s">
        <v>178</v>
      </c>
      <c r="K5" s="32" t="s">
        <v>179</v>
      </c>
      <c r="L5" s="32" t="s">
        <v>180</v>
      </c>
      <c r="M5" s="32" t="s">
        <v>181</v>
      </c>
      <c r="N5" s="32" t="s">
        <v>182</v>
      </c>
      <c r="O5" s="34" t="s">
        <v>0</v>
      </c>
      <c r="P5" s="34" t="s">
        <v>183</v>
      </c>
      <c r="Q5" s="34" t="s">
        <v>184</v>
      </c>
      <c r="R5" s="34" t="s">
        <v>185</v>
      </c>
      <c r="S5" s="32" t="s">
        <v>186</v>
      </c>
      <c r="T5" s="34" t="s">
        <v>187</v>
      </c>
      <c r="U5" s="32" t="s">
        <v>188</v>
      </c>
      <c r="V5" s="32" t="s">
        <v>189</v>
      </c>
      <c r="W5" s="31" t="s">
        <v>122</v>
      </c>
    </row>
    <row r="6" spans="1:34" s="20" customFormat="1" ht="38.25" customHeight="1">
      <c r="A6" s="18"/>
      <c r="B6" s="70" t="s">
        <v>2037</v>
      </c>
      <c r="C6" s="71"/>
      <c r="D6" s="71"/>
      <c r="E6" s="35">
        <f>SUBTOTAL(9,E7:E471)</f>
        <v>356</v>
      </c>
      <c r="F6" s="36"/>
      <c r="G6" s="36"/>
      <c r="H6" s="36"/>
      <c r="I6" s="37"/>
      <c r="J6" s="36"/>
      <c r="K6" s="36"/>
      <c r="L6" s="36"/>
      <c r="M6" s="36"/>
      <c r="N6" s="36"/>
      <c r="O6" s="38"/>
      <c r="P6" s="39"/>
      <c r="Q6" s="39"/>
      <c r="R6" s="39"/>
      <c r="S6" s="36"/>
      <c r="T6" s="39"/>
      <c r="U6" s="36"/>
      <c r="V6" s="40"/>
      <c r="W6" s="19"/>
    </row>
    <row r="7" spans="1:34" s="23" customFormat="1" ht="28.5" customHeight="1" outlineLevel="3">
      <c r="A7" s="21"/>
      <c r="B7" s="70" t="s">
        <v>1526</v>
      </c>
      <c r="C7" s="71"/>
      <c r="D7" s="71"/>
      <c r="E7" s="35">
        <f>SUBTOTAL(9,E10:E11)</f>
        <v>2</v>
      </c>
      <c r="F7" s="36"/>
      <c r="G7" s="36"/>
      <c r="H7" s="36"/>
      <c r="I7" s="37"/>
      <c r="J7" s="36"/>
      <c r="K7" s="36"/>
      <c r="L7" s="36"/>
      <c r="M7" s="36"/>
      <c r="N7" s="36"/>
      <c r="O7" s="38"/>
      <c r="P7" s="39"/>
      <c r="Q7" s="39"/>
      <c r="R7" s="39"/>
      <c r="S7" s="36"/>
      <c r="T7" s="39"/>
      <c r="U7" s="36"/>
      <c r="V7" s="40"/>
      <c r="W7" s="22"/>
    </row>
    <row r="8" spans="1:34" s="26" customFormat="1" ht="20.25" customHeight="1" outlineLevel="1">
      <c r="A8" s="24"/>
      <c r="B8" s="68" t="s">
        <v>824</v>
      </c>
      <c r="C8" s="69" t="s">
        <v>822</v>
      </c>
      <c r="D8" s="69"/>
      <c r="E8" s="41">
        <f>SUBTOTAL(9,E10:E11)</f>
        <v>2</v>
      </c>
      <c r="F8" s="42"/>
      <c r="G8" s="42"/>
      <c r="H8" s="42"/>
      <c r="I8" s="43"/>
      <c r="J8" s="42"/>
      <c r="K8" s="42"/>
      <c r="L8" s="42"/>
      <c r="M8" s="42"/>
      <c r="N8" s="42"/>
      <c r="O8" s="44"/>
      <c r="P8" s="44"/>
      <c r="Q8" s="44"/>
      <c r="R8" s="44"/>
      <c r="S8" s="42"/>
      <c r="T8" s="44"/>
      <c r="U8" s="42"/>
      <c r="V8" s="45"/>
      <c r="W8" s="25"/>
    </row>
    <row r="9" spans="1:34" s="29" customFormat="1" ht="20.25" customHeight="1" outlineLevel="2">
      <c r="A9" s="27"/>
      <c r="B9" s="66" t="s">
        <v>1090</v>
      </c>
      <c r="C9" s="67"/>
      <c r="D9" s="67" t="s">
        <v>823</v>
      </c>
      <c r="E9" s="46">
        <f>SUBTOTAL(9,E10:E11)</f>
        <v>2</v>
      </c>
      <c r="F9" s="47"/>
      <c r="G9" s="47"/>
      <c r="H9" s="47"/>
      <c r="I9" s="48"/>
      <c r="J9" s="47"/>
      <c r="K9" s="47"/>
      <c r="L9" s="47"/>
      <c r="M9" s="47"/>
      <c r="N9" s="47"/>
      <c r="O9" s="49"/>
      <c r="P9" s="49"/>
      <c r="Q9" s="49"/>
      <c r="R9" s="49"/>
      <c r="S9" s="47"/>
      <c r="T9" s="49"/>
      <c r="U9" s="47"/>
      <c r="V9" s="50"/>
      <c r="W9" s="28"/>
    </row>
    <row r="10" spans="1:34" s="10" customFormat="1" ht="159.75" customHeight="1">
      <c r="A10" s="8">
        <v>2</v>
      </c>
      <c r="B10" s="51" t="s">
        <v>123</v>
      </c>
      <c r="C10" s="51" t="s">
        <v>124</v>
      </c>
      <c r="D10" s="51" t="s">
        <v>244</v>
      </c>
      <c r="E10" s="52">
        <v>1</v>
      </c>
      <c r="F10" s="53">
        <v>113</v>
      </c>
      <c r="G10" s="54" t="s">
        <v>957</v>
      </c>
      <c r="H10" s="54" t="s">
        <v>637</v>
      </c>
      <c r="I10" s="55">
        <v>20070211301479</v>
      </c>
      <c r="J10" s="56" t="s">
        <v>956</v>
      </c>
      <c r="K10" s="56" t="s">
        <v>955</v>
      </c>
      <c r="L10" s="56" t="s">
        <v>288</v>
      </c>
      <c r="M10" s="56" t="s">
        <v>289</v>
      </c>
      <c r="N10" s="56" t="s">
        <v>290</v>
      </c>
      <c r="O10" s="57">
        <v>926548.86</v>
      </c>
      <c r="P10" s="57">
        <v>0</v>
      </c>
      <c r="Q10" s="57">
        <v>19919.23</v>
      </c>
      <c r="R10" s="57">
        <v>640354.14</v>
      </c>
      <c r="S10" s="58" t="s">
        <v>1316</v>
      </c>
      <c r="T10" s="57">
        <v>306113.95</v>
      </c>
      <c r="U10" s="56" t="s">
        <v>291</v>
      </c>
      <c r="V10" s="54" t="s">
        <v>1138</v>
      </c>
      <c r="W10" s="9">
        <f>IF(OR(LEFT(I10)="7",LEFT(I10,1)="8"),VALUE(RIGHT(I10,3)),VALUE(RIGHT(I10,4)))</f>
        <v>1479</v>
      </c>
    </row>
    <row r="11" spans="1:34" s="10" customFormat="1" ht="159.75" customHeight="1">
      <c r="A11" s="8">
        <v>2</v>
      </c>
      <c r="B11" s="51" t="s">
        <v>123</v>
      </c>
      <c r="C11" s="51" t="s">
        <v>124</v>
      </c>
      <c r="D11" s="51" t="s">
        <v>244</v>
      </c>
      <c r="E11" s="52">
        <v>1</v>
      </c>
      <c r="F11" s="53">
        <v>210</v>
      </c>
      <c r="G11" s="54" t="s">
        <v>125</v>
      </c>
      <c r="H11" s="54" t="s">
        <v>637</v>
      </c>
      <c r="I11" s="55">
        <v>700002210104</v>
      </c>
      <c r="J11" s="56" t="s">
        <v>820</v>
      </c>
      <c r="K11" s="56" t="s">
        <v>287</v>
      </c>
      <c r="L11" s="56" t="s">
        <v>288</v>
      </c>
      <c r="M11" s="56" t="s">
        <v>289</v>
      </c>
      <c r="N11" s="56" t="s">
        <v>290</v>
      </c>
      <c r="O11" s="57">
        <v>9772359.9499999993</v>
      </c>
      <c r="P11" s="57">
        <v>2440546.7200000002</v>
      </c>
      <c r="Q11" s="57">
        <v>288895.21999999997</v>
      </c>
      <c r="R11" s="57">
        <v>1177879.81</v>
      </c>
      <c r="S11" s="58" t="s">
        <v>1709</v>
      </c>
      <c r="T11" s="57">
        <v>11323922.08</v>
      </c>
      <c r="U11" s="56" t="s">
        <v>291</v>
      </c>
      <c r="V11" s="54" t="s">
        <v>1221</v>
      </c>
      <c r="W11" s="9">
        <f>IF(OR(LEFT(I11)="7",LEFT(I11,1)="8"),VALUE(RIGHT(I11,3)),VALUE(RIGHT(I11,4)))</f>
        <v>104</v>
      </c>
    </row>
    <row r="12" spans="1:34" s="23" customFormat="1" ht="28.5" customHeight="1" outlineLevel="3">
      <c r="A12" s="21"/>
      <c r="B12" s="70" t="s">
        <v>292</v>
      </c>
      <c r="C12" s="71"/>
      <c r="D12" s="71"/>
      <c r="E12" s="35">
        <f>SUBTOTAL(9,E13:E20)</f>
        <v>6</v>
      </c>
      <c r="F12" s="36"/>
      <c r="G12" s="36"/>
      <c r="H12" s="36"/>
      <c r="I12" s="37"/>
      <c r="J12" s="36"/>
      <c r="K12" s="36"/>
      <c r="L12" s="36"/>
      <c r="M12" s="36"/>
      <c r="N12" s="36"/>
      <c r="O12" s="38"/>
      <c r="P12" s="39"/>
      <c r="Q12" s="39"/>
      <c r="R12" s="39"/>
      <c r="S12" s="36"/>
      <c r="T12" s="39"/>
      <c r="U12" s="36"/>
      <c r="V12" s="40"/>
      <c r="W12" s="22"/>
    </row>
    <row r="13" spans="1:34" s="26" customFormat="1" ht="20.25" customHeight="1" outlineLevel="1">
      <c r="A13" s="24"/>
      <c r="B13" s="68" t="s">
        <v>824</v>
      </c>
      <c r="C13" s="69" t="s">
        <v>822</v>
      </c>
      <c r="D13" s="69"/>
      <c r="E13" s="41">
        <f>SUBTOTAL(9,E14:E20)</f>
        <v>6</v>
      </c>
      <c r="F13" s="42"/>
      <c r="G13" s="42"/>
      <c r="H13" s="42"/>
      <c r="I13" s="43"/>
      <c r="J13" s="42"/>
      <c r="K13" s="42"/>
      <c r="L13" s="42"/>
      <c r="M13" s="42"/>
      <c r="N13" s="42"/>
      <c r="O13" s="44"/>
      <c r="P13" s="44"/>
      <c r="Q13" s="44"/>
      <c r="R13" s="44"/>
      <c r="S13" s="42"/>
      <c r="T13" s="44"/>
      <c r="U13" s="42"/>
      <c r="V13" s="45"/>
      <c r="W13" s="25"/>
    </row>
    <row r="14" spans="1:34" s="29" customFormat="1" ht="20.25" customHeight="1" outlineLevel="2">
      <c r="A14" s="27"/>
      <c r="B14" s="66" t="s">
        <v>1090</v>
      </c>
      <c r="C14" s="67"/>
      <c r="D14" s="67" t="s">
        <v>823</v>
      </c>
      <c r="E14" s="46">
        <f>SUBTOTAL(9,E15:E20)</f>
        <v>6</v>
      </c>
      <c r="F14" s="47"/>
      <c r="G14" s="47"/>
      <c r="H14" s="47"/>
      <c r="I14" s="48"/>
      <c r="J14" s="47"/>
      <c r="K14" s="47"/>
      <c r="L14" s="47"/>
      <c r="M14" s="47"/>
      <c r="N14" s="47"/>
      <c r="O14" s="49"/>
      <c r="P14" s="49"/>
      <c r="Q14" s="49"/>
      <c r="R14" s="49"/>
      <c r="S14" s="47"/>
      <c r="T14" s="49"/>
      <c r="U14" s="47"/>
      <c r="V14" s="50"/>
      <c r="W14" s="28"/>
    </row>
    <row r="15" spans="1:34" s="10" customFormat="1" ht="159.75" customHeight="1">
      <c r="A15" s="8">
        <v>4</v>
      </c>
      <c r="B15" s="51" t="s">
        <v>292</v>
      </c>
      <c r="C15" s="51" t="s">
        <v>124</v>
      </c>
      <c r="D15" s="51" t="s">
        <v>244</v>
      </c>
      <c r="E15" s="52">
        <v>1</v>
      </c>
      <c r="F15" s="53">
        <v>112</v>
      </c>
      <c r="G15" s="54" t="s">
        <v>293</v>
      </c>
      <c r="H15" s="54" t="s">
        <v>637</v>
      </c>
      <c r="I15" s="55">
        <v>20040411201355</v>
      </c>
      <c r="J15" s="56" t="s">
        <v>806</v>
      </c>
      <c r="K15" s="56" t="s">
        <v>1565</v>
      </c>
      <c r="L15" s="56" t="s">
        <v>288</v>
      </c>
      <c r="M15" s="56" t="s">
        <v>817</v>
      </c>
      <c r="N15" s="56" t="s">
        <v>290</v>
      </c>
      <c r="O15" s="57">
        <v>62841124.229999997</v>
      </c>
      <c r="P15" s="57">
        <v>57686202.649999999</v>
      </c>
      <c r="Q15" s="57">
        <v>1813989.76</v>
      </c>
      <c r="R15" s="57">
        <v>23677240.640000001</v>
      </c>
      <c r="S15" s="58" t="s">
        <v>1710</v>
      </c>
      <c r="T15" s="57">
        <v>98664076</v>
      </c>
      <c r="U15" s="56" t="s">
        <v>291</v>
      </c>
      <c r="V15" s="54" t="s">
        <v>1566</v>
      </c>
      <c r="W15" s="9">
        <f t="shared" ref="W15:W20" si="0">IF(OR(LEFT(I15)="7",LEFT(I15,1)="8"),VALUE(RIGHT(I15,3)),VALUE(RIGHT(I15,4)))</f>
        <v>1355</v>
      </c>
    </row>
    <row r="16" spans="1:34" s="10" customFormat="1" ht="287.25" customHeight="1">
      <c r="A16" s="8">
        <v>4</v>
      </c>
      <c r="B16" s="51" t="s">
        <v>292</v>
      </c>
      <c r="C16" s="51" t="s">
        <v>124</v>
      </c>
      <c r="D16" s="51" t="s">
        <v>244</v>
      </c>
      <c r="E16" s="52">
        <v>1</v>
      </c>
      <c r="F16" s="53">
        <v>200</v>
      </c>
      <c r="G16" s="54" t="s">
        <v>807</v>
      </c>
      <c r="H16" s="54" t="s">
        <v>637</v>
      </c>
      <c r="I16" s="55">
        <v>20050420001404</v>
      </c>
      <c r="J16" s="56" t="s">
        <v>808</v>
      </c>
      <c r="K16" s="56" t="s">
        <v>809</v>
      </c>
      <c r="L16" s="56" t="s">
        <v>288</v>
      </c>
      <c r="M16" s="56" t="s">
        <v>799</v>
      </c>
      <c r="N16" s="56" t="s">
        <v>810</v>
      </c>
      <c r="O16" s="57">
        <v>660758235.52999997</v>
      </c>
      <c r="P16" s="57">
        <v>27564.91</v>
      </c>
      <c r="Q16" s="57">
        <v>17027821.379999999</v>
      </c>
      <c r="R16" s="57">
        <v>205565797.28999999</v>
      </c>
      <c r="S16" s="58" t="s">
        <v>1711</v>
      </c>
      <c r="T16" s="57">
        <v>472247824.52999997</v>
      </c>
      <c r="U16" s="56" t="s">
        <v>291</v>
      </c>
      <c r="V16" s="54" t="s">
        <v>1460</v>
      </c>
      <c r="W16" s="9">
        <f t="shared" si="0"/>
        <v>1404</v>
      </c>
    </row>
    <row r="17" spans="1:23" s="10" customFormat="1" ht="274.5" customHeight="1">
      <c r="A17" s="8">
        <v>4</v>
      </c>
      <c r="B17" s="51" t="s">
        <v>292</v>
      </c>
      <c r="C17" s="51" t="s">
        <v>124</v>
      </c>
      <c r="D17" s="51" t="s">
        <v>244</v>
      </c>
      <c r="E17" s="52">
        <v>1</v>
      </c>
      <c r="F17" s="53">
        <v>811</v>
      </c>
      <c r="G17" s="54" t="s">
        <v>1567</v>
      </c>
      <c r="H17" s="54" t="s">
        <v>637</v>
      </c>
      <c r="I17" s="55">
        <v>20073641001476</v>
      </c>
      <c r="J17" s="56" t="s">
        <v>404</v>
      </c>
      <c r="K17" s="56" t="s">
        <v>1085</v>
      </c>
      <c r="L17" s="56" t="s">
        <v>288</v>
      </c>
      <c r="M17" s="56" t="s">
        <v>817</v>
      </c>
      <c r="N17" s="56" t="s">
        <v>290</v>
      </c>
      <c r="O17" s="57">
        <v>62594721.859999999</v>
      </c>
      <c r="P17" s="57">
        <v>0</v>
      </c>
      <c r="Q17" s="57">
        <v>1972792.06</v>
      </c>
      <c r="R17" s="57">
        <v>414734.76</v>
      </c>
      <c r="S17" s="58" t="s">
        <v>1568</v>
      </c>
      <c r="T17" s="57">
        <v>64152779.159999996</v>
      </c>
      <c r="U17" s="56" t="s">
        <v>818</v>
      </c>
      <c r="V17" s="54" t="s">
        <v>1664</v>
      </c>
      <c r="W17" s="9">
        <f t="shared" si="0"/>
        <v>1476</v>
      </c>
    </row>
    <row r="18" spans="1:23" s="10" customFormat="1" ht="222" customHeight="1">
      <c r="A18" s="8">
        <v>4</v>
      </c>
      <c r="B18" s="51" t="s">
        <v>292</v>
      </c>
      <c r="C18" s="51" t="s">
        <v>124</v>
      </c>
      <c r="D18" s="51" t="s">
        <v>244</v>
      </c>
      <c r="E18" s="52">
        <v>1</v>
      </c>
      <c r="F18" s="53">
        <v>811</v>
      </c>
      <c r="G18" s="54" t="s">
        <v>1567</v>
      </c>
      <c r="H18" s="54" t="s">
        <v>637</v>
      </c>
      <c r="I18" s="55">
        <v>20073641001477</v>
      </c>
      <c r="J18" s="56" t="s">
        <v>236</v>
      </c>
      <c r="K18" s="56" t="s">
        <v>237</v>
      </c>
      <c r="L18" s="56" t="s">
        <v>288</v>
      </c>
      <c r="M18" s="56" t="s">
        <v>817</v>
      </c>
      <c r="N18" s="56" t="s">
        <v>290</v>
      </c>
      <c r="O18" s="57">
        <v>2167675098.8000002</v>
      </c>
      <c r="P18" s="57">
        <v>1700078147.46</v>
      </c>
      <c r="Q18" s="57">
        <v>103212000.95999999</v>
      </c>
      <c r="R18" s="57">
        <v>511336169.56999999</v>
      </c>
      <c r="S18" s="58" t="s">
        <v>1712</v>
      </c>
      <c r="T18" s="57">
        <v>359629077.64999998</v>
      </c>
      <c r="U18" s="56" t="s">
        <v>818</v>
      </c>
      <c r="V18" s="54" t="s">
        <v>1665</v>
      </c>
      <c r="W18" s="9">
        <f t="shared" si="0"/>
        <v>1477</v>
      </c>
    </row>
    <row r="19" spans="1:23" s="10" customFormat="1" ht="282" customHeight="1">
      <c r="A19" s="8">
        <v>4</v>
      </c>
      <c r="B19" s="51" t="s">
        <v>292</v>
      </c>
      <c r="C19" s="51" t="s">
        <v>124</v>
      </c>
      <c r="D19" s="51" t="s">
        <v>244</v>
      </c>
      <c r="E19" s="52">
        <v>1</v>
      </c>
      <c r="F19" s="53">
        <v>911</v>
      </c>
      <c r="G19" s="54" t="s">
        <v>1530</v>
      </c>
      <c r="H19" s="54" t="s">
        <v>637</v>
      </c>
      <c r="I19" s="55">
        <v>20120491101560</v>
      </c>
      <c r="J19" s="56" t="s">
        <v>1531</v>
      </c>
      <c r="K19" s="56" t="s">
        <v>1532</v>
      </c>
      <c r="L19" s="56" t="s">
        <v>288</v>
      </c>
      <c r="M19" s="56" t="s">
        <v>799</v>
      </c>
      <c r="N19" s="56" t="s">
        <v>810</v>
      </c>
      <c r="O19" s="57">
        <v>18072163.149999999</v>
      </c>
      <c r="P19" s="57">
        <v>51500000</v>
      </c>
      <c r="Q19" s="57">
        <v>593020.91</v>
      </c>
      <c r="R19" s="57">
        <v>0</v>
      </c>
      <c r="S19" s="58" t="s">
        <v>1713</v>
      </c>
      <c r="T19" s="57">
        <v>70165184.060000002</v>
      </c>
      <c r="U19" s="56" t="s">
        <v>291</v>
      </c>
      <c r="V19" s="54" t="s">
        <v>1569</v>
      </c>
      <c r="W19" s="9">
        <f t="shared" si="0"/>
        <v>1560</v>
      </c>
    </row>
    <row r="20" spans="1:23" s="10" customFormat="1" ht="273" customHeight="1">
      <c r="A20" s="8">
        <v>4</v>
      </c>
      <c r="B20" s="51" t="s">
        <v>292</v>
      </c>
      <c r="C20" s="51" t="s">
        <v>124</v>
      </c>
      <c r="D20" s="51" t="s">
        <v>244</v>
      </c>
      <c r="E20" s="52">
        <v>1</v>
      </c>
      <c r="F20" s="53">
        <v>911</v>
      </c>
      <c r="G20" s="54" t="s">
        <v>1530</v>
      </c>
      <c r="H20" s="54" t="s">
        <v>637</v>
      </c>
      <c r="I20" s="55">
        <v>20120491101561</v>
      </c>
      <c r="J20" s="56" t="s">
        <v>1533</v>
      </c>
      <c r="K20" s="56" t="s">
        <v>1534</v>
      </c>
      <c r="L20" s="56" t="s">
        <v>288</v>
      </c>
      <c r="M20" s="56" t="s">
        <v>799</v>
      </c>
      <c r="N20" s="56" t="s">
        <v>810</v>
      </c>
      <c r="O20" s="57">
        <v>41044543.189999998</v>
      </c>
      <c r="P20" s="57">
        <v>127500000</v>
      </c>
      <c r="Q20" s="57">
        <v>1351298.42</v>
      </c>
      <c r="R20" s="57">
        <v>0</v>
      </c>
      <c r="S20" s="58" t="s">
        <v>1714</v>
      </c>
      <c r="T20" s="57">
        <v>169895841.61000001</v>
      </c>
      <c r="U20" s="56" t="s">
        <v>291</v>
      </c>
      <c r="V20" s="54" t="s">
        <v>1570</v>
      </c>
      <c r="W20" s="9">
        <f t="shared" si="0"/>
        <v>1561</v>
      </c>
    </row>
    <row r="21" spans="1:23" s="23" customFormat="1" ht="28.5" customHeight="1" outlineLevel="3">
      <c r="A21" s="21"/>
      <c r="B21" s="70" t="s">
        <v>812</v>
      </c>
      <c r="C21" s="71"/>
      <c r="D21" s="71"/>
      <c r="E21" s="35">
        <f>SUBTOTAL(9,E22:E29)</f>
        <v>4</v>
      </c>
      <c r="F21" s="36"/>
      <c r="G21" s="36"/>
      <c r="H21" s="36"/>
      <c r="I21" s="37"/>
      <c r="J21" s="36"/>
      <c r="K21" s="36"/>
      <c r="L21" s="36"/>
      <c r="M21" s="36"/>
      <c r="N21" s="36"/>
      <c r="O21" s="38"/>
      <c r="P21" s="39"/>
      <c r="Q21" s="39"/>
      <c r="R21" s="39"/>
      <c r="S21" s="36"/>
      <c r="T21" s="39"/>
      <c r="U21" s="36"/>
      <c r="V21" s="40"/>
      <c r="W21" s="22"/>
    </row>
    <row r="22" spans="1:23" s="26" customFormat="1" ht="20.25" customHeight="1" outlineLevel="1">
      <c r="A22" s="24"/>
      <c r="B22" s="68" t="s">
        <v>824</v>
      </c>
      <c r="C22" s="69" t="s">
        <v>822</v>
      </c>
      <c r="D22" s="69"/>
      <c r="E22" s="41">
        <f>SUBTOTAL(9,E23:E26)</f>
        <v>3</v>
      </c>
      <c r="F22" s="42"/>
      <c r="G22" s="42"/>
      <c r="H22" s="42"/>
      <c r="I22" s="43"/>
      <c r="J22" s="42"/>
      <c r="K22" s="42"/>
      <c r="L22" s="42"/>
      <c r="M22" s="42"/>
      <c r="N22" s="42"/>
      <c r="O22" s="44"/>
      <c r="P22" s="44"/>
      <c r="Q22" s="44"/>
      <c r="R22" s="44"/>
      <c r="S22" s="42"/>
      <c r="T22" s="44"/>
      <c r="U22" s="42"/>
      <c r="V22" s="45"/>
      <c r="W22" s="25"/>
    </row>
    <row r="23" spans="1:23" s="29" customFormat="1" ht="20.25" customHeight="1" outlineLevel="2">
      <c r="A23" s="27"/>
      <c r="B23" s="66" t="s">
        <v>349</v>
      </c>
      <c r="C23" s="67"/>
      <c r="D23" s="67"/>
      <c r="E23" s="46">
        <f>SUBTOTAL(9,E24:E26)</f>
        <v>3</v>
      </c>
      <c r="F23" s="47"/>
      <c r="G23" s="47"/>
      <c r="H23" s="47"/>
      <c r="I23" s="48"/>
      <c r="J23" s="47"/>
      <c r="K23" s="47"/>
      <c r="L23" s="47"/>
      <c r="M23" s="47"/>
      <c r="N23" s="47"/>
      <c r="O23" s="49"/>
      <c r="P23" s="49"/>
      <c r="Q23" s="49"/>
      <c r="R23" s="49"/>
      <c r="S23" s="47"/>
      <c r="T23" s="49"/>
      <c r="U23" s="47"/>
      <c r="V23" s="50"/>
      <c r="W23" s="28"/>
    </row>
    <row r="24" spans="1:23" s="10" customFormat="1" ht="252" customHeight="1">
      <c r="A24" s="8">
        <v>5</v>
      </c>
      <c r="B24" s="51" t="s">
        <v>812</v>
      </c>
      <c r="C24" s="51" t="s">
        <v>124</v>
      </c>
      <c r="D24" s="51" t="s">
        <v>244</v>
      </c>
      <c r="E24" s="52">
        <v>1</v>
      </c>
      <c r="F24" s="53">
        <v>121</v>
      </c>
      <c r="G24" s="54" t="s">
        <v>1461</v>
      </c>
      <c r="H24" s="54" t="s">
        <v>637</v>
      </c>
      <c r="I24" s="55">
        <v>20120512101557</v>
      </c>
      <c r="J24" s="56" t="s">
        <v>1462</v>
      </c>
      <c r="K24" s="56" t="s">
        <v>1463</v>
      </c>
      <c r="L24" s="56" t="s">
        <v>288</v>
      </c>
      <c r="M24" s="56" t="s">
        <v>477</v>
      </c>
      <c r="N24" s="56" t="s">
        <v>290</v>
      </c>
      <c r="O24" s="57">
        <v>204619871</v>
      </c>
      <c r="P24" s="57">
        <v>0</v>
      </c>
      <c r="Q24" s="57">
        <v>6462388</v>
      </c>
      <c r="R24" s="57">
        <v>406000</v>
      </c>
      <c r="S24" s="58" t="s">
        <v>1464</v>
      </c>
      <c r="T24" s="57">
        <v>210676259</v>
      </c>
      <c r="U24" s="56" t="s">
        <v>818</v>
      </c>
      <c r="V24" s="54" t="s">
        <v>1715</v>
      </c>
      <c r="W24" s="9">
        <f>IF(OR(LEFT(I24)="7",LEFT(I24,1)="8"),VALUE(RIGHT(I24,3)),VALUE(RIGHT(I24,4)))</f>
        <v>1557</v>
      </c>
    </row>
    <row r="25" spans="1:23" s="10" customFormat="1" ht="252" customHeight="1">
      <c r="A25" s="8">
        <v>5</v>
      </c>
      <c r="B25" s="51" t="s">
        <v>812</v>
      </c>
      <c r="C25" s="51" t="s">
        <v>124</v>
      </c>
      <c r="D25" s="51" t="s">
        <v>244</v>
      </c>
      <c r="E25" s="52">
        <v>1</v>
      </c>
      <c r="F25" s="53">
        <v>514</v>
      </c>
      <c r="G25" s="54" t="s">
        <v>1118</v>
      </c>
      <c r="H25" s="54" t="s">
        <v>637</v>
      </c>
      <c r="I25" s="55" t="s">
        <v>943</v>
      </c>
      <c r="J25" s="56" t="s">
        <v>944</v>
      </c>
      <c r="K25" s="56" t="s">
        <v>80</v>
      </c>
      <c r="L25" s="56" t="s">
        <v>288</v>
      </c>
      <c r="M25" s="56" t="s">
        <v>477</v>
      </c>
      <c r="N25" s="56" t="s">
        <v>810</v>
      </c>
      <c r="O25" s="57">
        <v>67523223.329999998</v>
      </c>
      <c r="P25" s="57">
        <v>9105237.5199999996</v>
      </c>
      <c r="Q25" s="57">
        <v>1491339</v>
      </c>
      <c r="R25" s="57">
        <v>32692497.280000001</v>
      </c>
      <c r="S25" s="58" t="s">
        <v>1716</v>
      </c>
      <c r="T25" s="57">
        <v>108633157</v>
      </c>
      <c r="U25" s="56" t="s">
        <v>818</v>
      </c>
      <c r="V25" s="54" t="s">
        <v>1717</v>
      </c>
      <c r="W25" s="9">
        <f>IF(OR(LEFT(I25)="7",LEFT(I25,1)="8"),VALUE(RIGHT(I25,3)),VALUE(RIGHT(I25,4)))</f>
        <v>31</v>
      </c>
    </row>
    <row r="26" spans="1:23" s="10" customFormat="1" ht="252" customHeight="1">
      <c r="A26" s="8">
        <v>5</v>
      </c>
      <c r="B26" s="51" t="s">
        <v>812</v>
      </c>
      <c r="C26" s="51" t="s">
        <v>124</v>
      </c>
      <c r="D26" s="51" t="s">
        <v>244</v>
      </c>
      <c r="E26" s="52">
        <v>1</v>
      </c>
      <c r="F26" s="53" t="s">
        <v>1535</v>
      </c>
      <c r="G26" s="54" t="s">
        <v>1536</v>
      </c>
      <c r="H26" s="54" t="s">
        <v>637</v>
      </c>
      <c r="I26" s="55" t="s">
        <v>1537</v>
      </c>
      <c r="J26" s="56" t="s">
        <v>1538</v>
      </c>
      <c r="K26" s="56" t="s">
        <v>1539</v>
      </c>
      <c r="L26" s="56" t="s">
        <v>288</v>
      </c>
      <c r="M26" s="56" t="s">
        <v>477</v>
      </c>
      <c r="N26" s="56" t="s">
        <v>290</v>
      </c>
      <c r="O26" s="57">
        <v>34165340</v>
      </c>
      <c r="P26" s="57">
        <v>0</v>
      </c>
      <c r="Q26" s="57">
        <v>912167</v>
      </c>
      <c r="R26" s="57">
        <v>5438333</v>
      </c>
      <c r="S26" s="58" t="s">
        <v>1718</v>
      </c>
      <c r="T26" s="57">
        <v>29639174</v>
      </c>
      <c r="U26" s="56" t="s">
        <v>291</v>
      </c>
      <c r="V26" s="54" t="s">
        <v>1571</v>
      </c>
      <c r="W26" s="9">
        <f>IF(OR(LEFT(I26)="7",LEFT(I26,1)="8"),VALUE(RIGHT(I26,3)),VALUE(RIGHT(I26,4)))</f>
        <v>1563</v>
      </c>
    </row>
    <row r="27" spans="1:23" s="26" customFormat="1" ht="20.25" customHeight="1" outlineLevel="1">
      <c r="A27" s="24"/>
      <c r="B27" s="68" t="s">
        <v>198</v>
      </c>
      <c r="C27" s="69"/>
      <c r="D27" s="69"/>
      <c r="E27" s="41">
        <f>SUBTOTAL(9,E28:E29)</f>
        <v>1</v>
      </c>
      <c r="F27" s="42"/>
      <c r="G27" s="42"/>
      <c r="H27" s="42"/>
      <c r="I27" s="43"/>
      <c r="J27" s="42"/>
      <c r="K27" s="42"/>
      <c r="L27" s="42"/>
      <c r="M27" s="42"/>
      <c r="N27" s="42"/>
      <c r="O27" s="44"/>
      <c r="P27" s="44"/>
      <c r="Q27" s="44"/>
      <c r="R27" s="44"/>
      <c r="S27" s="42"/>
      <c r="T27" s="44"/>
      <c r="U27" s="42"/>
      <c r="V27" s="45"/>
      <c r="W27" s="25"/>
    </row>
    <row r="28" spans="1:23" s="29" customFormat="1" ht="20.25" customHeight="1" outlineLevel="2">
      <c r="A28" s="27"/>
      <c r="B28" s="66" t="s">
        <v>349</v>
      </c>
      <c r="C28" s="67"/>
      <c r="D28" s="67"/>
      <c r="E28" s="46">
        <f>SUBTOTAL(9,E29:E29)</f>
        <v>1</v>
      </c>
      <c r="F28" s="47"/>
      <c r="G28" s="47"/>
      <c r="H28" s="47"/>
      <c r="I28" s="48"/>
      <c r="J28" s="47"/>
      <c r="K28" s="47"/>
      <c r="L28" s="47"/>
      <c r="M28" s="47"/>
      <c r="N28" s="47"/>
      <c r="O28" s="49"/>
      <c r="P28" s="49"/>
      <c r="Q28" s="49"/>
      <c r="R28" s="49"/>
      <c r="S28" s="47"/>
      <c r="T28" s="49"/>
      <c r="U28" s="47"/>
      <c r="V28" s="50"/>
      <c r="W28" s="28"/>
    </row>
    <row r="29" spans="1:23" s="10" customFormat="1" ht="219.75" customHeight="1">
      <c r="A29" s="8">
        <v>5</v>
      </c>
      <c r="B29" s="51" t="s">
        <v>812</v>
      </c>
      <c r="C29" s="51" t="s">
        <v>81</v>
      </c>
      <c r="D29" s="51" t="s">
        <v>244</v>
      </c>
      <c r="E29" s="52">
        <v>1</v>
      </c>
      <c r="F29" s="53">
        <v>612</v>
      </c>
      <c r="G29" s="54" t="s">
        <v>142</v>
      </c>
      <c r="H29" s="54" t="s">
        <v>142</v>
      </c>
      <c r="I29" s="55">
        <v>20070561201459</v>
      </c>
      <c r="J29" s="56" t="s">
        <v>141</v>
      </c>
      <c r="K29" s="56" t="s">
        <v>209</v>
      </c>
      <c r="L29" s="56" t="s">
        <v>850</v>
      </c>
      <c r="M29" s="56" t="s">
        <v>777</v>
      </c>
      <c r="N29" s="56" t="s">
        <v>290</v>
      </c>
      <c r="O29" s="57">
        <v>16864822.09</v>
      </c>
      <c r="P29" s="57">
        <v>470847.5</v>
      </c>
      <c r="Q29" s="57">
        <v>16114.9</v>
      </c>
      <c r="R29" s="57">
        <v>267087.14</v>
      </c>
      <c r="S29" s="58" t="s">
        <v>1572</v>
      </c>
      <c r="T29" s="57">
        <v>17084697.350000001</v>
      </c>
      <c r="U29" s="56" t="s">
        <v>291</v>
      </c>
      <c r="V29" s="54" t="s">
        <v>1719</v>
      </c>
      <c r="W29" s="9">
        <f>IF(OR(LEFT(I29)="7",LEFT(I29,1)="8"),VALUE(RIGHT(I29,3)),VALUE(RIGHT(I29,4)))</f>
        <v>1459</v>
      </c>
    </row>
    <row r="30" spans="1:23" s="23" customFormat="1" ht="28.5" customHeight="1" outlineLevel="3">
      <c r="A30" s="21"/>
      <c r="B30" s="70" t="s">
        <v>126</v>
      </c>
      <c r="C30" s="71"/>
      <c r="D30" s="71"/>
      <c r="E30" s="35">
        <f>SUBTOTAL(9,E33:E128)</f>
        <v>89</v>
      </c>
      <c r="F30" s="36"/>
      <c r="G30" s="36"/>
      <c r="H30" s="36"/>
      <c r="I30" s="37"/>
      <c r="J30" s="36"/>
      <c r="K30" s="36"/>
      <c r="L30" s="36"/>
      <c r="M30" s="36"/>
      <c r="N30" s="36"/>
      <c r="O30" s="38"/>
      <c r="P30" s="39"/>
      <c r="Q30" s="39"/>
      <c r="R30" s="39"/>
      <c r="S30" s="36"/>
      <c r="T30" s="39"/>
      <c r="U30" s="36"/>
      <c r="V30" s="40"/>
      <c r="W30" s="22"/>
    </row>
    <row r="31" spans="1:23" s="26" customFormat="1" ht="20.25" customHeight="1" outlineLevel="1">
      <c r="A31" s="24"/>
      <c r="B31" s="68" t="s">
        <v>824</v>
      </c>
      <c r="C31" s="69" t="s">
        <v>822</v>
      </c>
      <c r="D31" s="69"/>
      <c r="E31" s="41">
        <f>SUBTOTAL(9,E33:E113)</f>
        <v>79</v>
      </c>
      <c r="F31" s="42"/>
      <c r="G31" s="42"/>
      <c r="H31" s="42"/>
      <c r="I31" s="43"/>
      <c r="J31" s="42"/>
      <c r="K31" s="42"/>
      <c r="L31" s="42"/>
      <c r="M31" s="42"/>
      <c r="N31" s="42"/>
      <c r="O31" s="44"/>
      <c r="P31" s="44"/>
      <c r="Q31" s="44"/>
      <c r="R31" s="44"/>
      <c r="S31" s="42"/>
      <c r="T31" s="44"/>
      <c r="U31" s="42"/>
      <c r="V31" s="45"/>
      <c r="W31" s="25"/>
    </row>
    <row r="32" spans="1:23" s="29" customFormat="1" ht="20.25" customHeight="1" outlineLevel="2">
      <c r="A32" s="27"/>
      <c r="B32" s="66" t="s">
        <v>349</v>
      </c>
      <c r="C32" s="67"/>
      <c r="D32" s="67"/>
      <c r="E32" s="46">
        <f>SUBTOTAL(9,E33:E96)</f>
        <v>64</v>
      </c>
      <c r="F32" s="47"/>
      <c r="G32" s="47"/>
      <c r="H32" s="47"/>
      <c r="I32" s="48"/>
      <c r="J32" s="47"/>
      <c r="K32" s="47"/>
      <c r="L32" s="47"/>
      <c r="M32" s="47"/>
      <c r="N32" s="47"/>
      <c r="O32" s="49"/>
      <c r="P32" s="49"/>
      <c r="Q32" s="49"/>
      <c r="R32" s="49"/>
      <c r="S32" s="47"/>
      <c r="T32" s="49"/>
      <c r="U32" s="47"/>
      <c r="V32" s="50"/>
      <c r="W32" s="28"/>
    </row>
    <row r="33" spans="1:23" s="10" customFormat="1" ht="173.25" customHeight="1">
      <c r="A33" s="8">
        <v>6</v>
      </c>
      <c r="B33" s="51" t="s">
        <v>126</v>
      </c>
      <c r="C33" s="51" t="s">
        <v>124</v>
      </c>
      <c r="D33" s="51" t="s">
        <v>244</v>
      </c>
      <c r="E33" s="52">
        <v>1</v>
      </c>
      <c r="F33" s="53">
        <v>210</v>
      </c>
      <c r="G33" s="54" t="s">
        <v>814</v>
      </c>
      <c r="H33" s="54" t="s">
        <v>637</v>
      </c>
      <c r="I33" s="55">
        <v>20110621001545</v>
      </c>
      <c r="J33" s="56" t="s">
        <v>1205</v>
      </c>
      <c r="K33" s="56" t="s">
        <v>1206</v>
      </c>
      <c r="L33" s="56" t="s">
        <v>288</v>
      </c>
      <c r="M33" s="56" t="s">
        <v>817</v>
      </c>
      <c r="N33" s="56" t="s">
        <v>200</v>
      </c>
      <c r="O33" s="57">
        <v>4981442165.21</v>
      </c>
      <c r="P33" s="57">
        <v>0</v>
      </c>
      <c r="Q33" s="57">
        <v>278806071.75</v>
      </c>
      <c r="R33" s="57">
        <v>2813792.21</v>
      </c>
      <c r="S33" s="58" t="s">
        <v>1720</v>
      </c>
      <c r="T33" s="57">
        <v>5257434444.75</v>
      </c>
      <c r="U33" s="56" t="s">
        <v>291</v>
      </c>
      <c r="V33" s="54" t="s">
        <v>1721</v>
      </c>
      <c r="W33" s="9">
        <f t="shared" ref="W33:W64" si="1">IF(OR(LEFT(I33)="7",LEFT(I33,1)="8"),VALUE(RIGHT(I33,3)),VALUE(RIGHT(I33,4)))</f>
        <v>1545</v>
      </c>
    </row>
    <row r="34" spans="1:23" s="10" customFormat="1" ht="219.75" customHeight="1">
      <c r="A34" s="8">
        <v>6</v>
      </c>
      <c r="B34" s="51" t="s">
        <v>126</v>
      </c>
      <c r="C34" s="51" t="s">
        <v>124</v>
      </c>
      <c r="D34" s="51" t="s">
        <v>244</v>
      </c>
      <c r="E34" s="52">
        <v>1</v>
      </c>
      <c r="F34" s="53">
        <v>210</v>
      </c>
      <c r="G34" s="54" t="s">
        <v>814</v>
      </c>
      <c r="H34" s="54" t="s">
        <v>637</v>
      </c>
      <c r="I34" s="55">
        <v>20120621001550</v>
      </c>
      <c r="J34" s="56" t="s">
        <v>1317</v>
      </c>
      <c r="K34" s="56" t="s">
        <v>1318</v>
      </c>
      <c r="L34" s="56" t="s">
        <v>288</v>
      </c>
      <c r="M34" s="56" t="s">
        <v>817</v>
      </c>
      <c r="N34" s="56" t="s">
        <v>200</v>
      </c>
      <c r="O34" s="57">
        <v>4142103791.9299998</v>
      </c>
      <c r="P34" s="57">
        <v>0</v>
      </c>
      <c r="Q34" s="57">
        <v>212447249.25999999</v>
      </c>
      <c r="R34" s="57">
        <v>2699514.45</v>
      </c>
      <c r="S34" s="58" t="s">
        <v>1722</v>
      </c>
      <c r="T34" s="57">
        <v>4351851526.7399998</v>
      </c>
      <c r="U34" s="56" t="s">
        <v>291</v>
      </c>
      <c r="V34" s="54" t="s">
        <v>1723</v>
      </c>
      <c r="W34" s="9">
        <f t="shared" si="1"/>
        <v>1550</v>
      </c>
    </row>
    <row r="35" spans="1:23" s="10" customFormat="1" ht="279.75" customHeight="1">
      <c r="A35" s="8">
        <v>6</v>
      </c>
      <c r="B35" s="51" t="s">
        <v>126</v>
      </c>
      <c r="C35" s="51" t="s">
        <v>124</v>
      </c>
      <c r="D35" s="51" t="s">
        <v>244</v>
      </c>
      <c r="E35" s="52">
        <v>1</v>
      </c>
      <c r="F35" s="53">
        <v>211</v>
      </c>
      <c r="G35" s="54" t="s">
        <v>271</v>
      </c>
      <c r="H35" s="54" t="s">
        <v>637</v>
      </c>
      <c r="I35" s="55">
        <v>20010620001161</v>
      </c>
      <c r="J35" s="56" t="s">
        <v>272</v>
      </c>
      <c r="K35" s="56" t="s">
        <v>1207</v>
      </c>
      <c r="L35" s="56" t="s">
        <v>288</v>
      </c>
      <c r="M35" s="56" t="s">
        <v>289</v>
      </c>
      <c r="N35" s="56" t="s">
        <v>200</v>
      </c>
      <c r="O35" s="57">
        <v>17453359783.66</v>
      </c>
      <c r="P35" s="57">
        <v>15064078313.66</v>
      </c>
      <c r="Q35" s="57">
        <v>835036014.11000001</v>
      </c>
      <c r="R35" s="57">
        <v>4987907576.1999998</v>
      </c>
      <c r="S35" s="58" t="s">
        <v>1724</v>
      </c>
      <c r="T35" s="57">
        <v>28364566535.23</v>
      </c>
      <c r="U35" s="56" t="s">
        <v>291</v>
      </c>
      <c r="V35" s="54" t="s">
        <v>1725</v>
      </c>
      <c r="W35" s="9">
        <f t="shared" si="1"/>
        <v>1161</v>
      </c>
    </row>
    <row r="36" spans="1:23" s="10" customFormat="1" ht="159.75" customHeight="1">
      <c r="A36" s="8">
        <v>6</v>
      </c>
      <c r="B36" s="51" t="s">
        <v>126</v>
      </c>
      <c r="C36" s="51" t="s">
        <v>124</v>
      </c>
      <c r="D36" s="51" t="s">
        <v>244</v>
      </c>
      <c r="E36" s="52">
        <v>1</v>
      </c>
      <c r="F36" s="53">
        <v>212</v>
      </c>
      <c r="G36" s="54" t="s">
        <v>273</v>
      </c>
      <c r="H36" s="54" t="s">
        <v>637</v>
      </c>
      <c r="I36" s="55">
        <v>700003100051</v>
      </c>
      <c r="J36" s="56" t="s">
        <v>623</v>
      </c>
      <c r="K36" s="56" t="s">
        <v>234</v>
      </c>
      <c r="L36" s="56" t="s">
        <v>288</v>
      </c>
      <c r="M36" s="56" t="s">
        <v>817</v>
      </c>
      <c r="N36" s="56" t="s">
        <v>950</v>
      </c>
      <c r="O36" s="57">
        <v>1856571.99</v>
      </c>
      <c r="P36" s="57">
        <v>429</v>
      </c>
      <c r="Q36" s="57">
        <v>57646.1</v>
      </c>
      <c r="R36" s="57">
        <v>16679.830000000002</v>
      </c>
      <c r="S36" s="58" t="s">
        <v>1726</v>
      </c>
      <c r="T36" s="57">
        <v>1897967.26</v>
      </c>
      <c r="U36" s="56" t="s">
        <v>291</v>
      </c>
      <c r="V36" s="54" t="s">
        <v>1727</v>
      </c>
      <c r="W36" s="9">
        <f t="shared" si="1"/>
        <v>51</v>
      </c>
    </row>
    <row r="37" spans="1:23" s="10" customFormat="1" ht="201" customHeight="1">
      <c r="A37" s="8">
        <v>6</v>
      </c>
      <c r="B37" s="51" t="s">
        <v>126</v>
      </c>
      <c r="C37" s="51" t="s">
        <v>124</v>
      </c>
      <c r="D37" s="51" t="s">
        <v>244</v>
      </c>
      <c r="E37" s="52">
        <v>1</v>
      </c>
      <c r="F37" s="53">
        <v>212</v>
      </c>
      <c r="G37" s="54" t="s">
        <v>273</v>
      </c>
      <c r="H37" s="54" t="s">
        <v>637</v>
      </c>
      <c r="I37" s="55" t="s">
        <v>274</v>
      </c>
      <c r="J37" s="56" t="s">
        <v>661</v>
      </c>
      <c r="K37" s="56" t="s">
        <v>1199</v>
      </c>
      <c r="L37" s="56" t="s">
        <v>288</v>
      </c>
      <c r="M37" s="56" t="s">
        <v>817</v>
      </c>
      <c r="N37" s="56" t="s">
        <v>290</v>
      </c>
      <c r="O37" s="57">
        <v>0</v>
      </c>
      <c r="P37" s="57">
        <v>0</v>
      </c>
      <c r="Q37" s="57">
        <v>0</v>
      </c>
      <c r="R37" s="57">
        <v>0</v>
      </c>
      <c r="S37" s="58" t="s">
        <v>1666</v>
      </c>
      <c r="T37" s="57">
        <v>0</v>
      </c>
      <c r="U37" s="56" t="s">
        <v>818</v>
      </c>
      <c r="V37" s="54" t="s">
        <v>1222</v>
      </c>
      <c r="W37" s="9">
        <f t="shared" si="1"/>
        <v>183</v>
      </c>
    </row>
    <row r="38" spans="1:23" s="10" customFormat="1" ht="159.75" customHeight="1">
      <c r="A38" s="8">
        <v>6</v>
      </c>
      <c r="B38" s="51" t="s">
        <v>126</v>
      </c>
      <c r="C38" s="51" t="s">
        <v>124</v>
      </c>
      <c r="D38" s="51" t="s">
        <v>244</v>
      </c>
      <c r="E38" s="52">
        <v>1</v>
      </c>
      <c r="F38" s="53">
        <v>212</v>
      </c>
      <c r="G38" s="54" t="s">
        <v>273</v>
      </c>
      <c r="H38" s="54" t="s">
        <v>637</v>
      </c>
      <c r="I38" s="55">
        <v>20020641001235</v>
      </c>
      <c r="J38" s="56" t="s">
        <v>846</v>
      </c>
      <c r="K38" s="56" t="s">
        <v>1573</v>
      </c>
      <c r="L38" s="56" t="s">
        <v>288</v>
      </c>
      <c r="M38" s="56" t="s">
        <v>500</v>
      </c>
      <c r="N38" s="56" t="s">
        <v>290</v>
      </c>
      <c r="O38" s="57">
        <v>581771211.92999995</v>
      </c>
      <c r="P38" s="57">
        <v>0</v>
      </c>
      <c r="Q38" s="57">
        <v>18808679.440000001</v>
      </c>
      <c r="R38" s="57">
        <v>348000</v>
      </c>
      <c r="S38" s="58" t="s">
        <v>1728</v>
      </c>
      <c r="T38" s="57">
        <v>600231891.37</v>
      </c>
      <c r="U38" s="56" t="s">
        <v>291</v>
      </c>
      <c r="V38" s="54" t="s">
        <v>1574</v>
      </c>
      <c r="W38" s="9">
        <f t="shared" si="1"/>
        <v>1235</v>
      </c>
    </row>
    <row r="39" spans="1:23" s="10" customFormat="1" ht="184.5" customHeight="1">
      <c r="A39" s="8">
        <v>6</v>
      </c>
      <c r="B39" s="51" t="s">
        <v>126</v>
      </c>
      <c r="C39" s="51" t="s">
        <v>124</v>
      </c>
      <c r="D39" s="51" t="s">
        <v>244</v>
      </c>
      <c r="E39" s="52">
        <v>1</v>
      </c>
      <c r="F39" s="53">
        <v>213</v>
      </c>
      <c r="G39" s="54" t="s">
        <v>932</v>
      </c>
      <c r="H39" s="54" t="s">
        <v>637</v>
      </c>
      <c r="I39" s="55">
        <v>20000620001120</v>
      </c>
      <c r="J39" s="56" t="s">
        <v>1465</v>
      </c>
      <c r="K39" s="56" t="s">
        <v>210</v>
      </c>
      <c r="L39" s="56" t="s">
        <v>288</v>
      </c>
      <c r="M39" s="56" t="s">
        <v>289</v>
      </c>
      <c r="N39" s="56" t="s">
        <v>290</v>
      </c>
      <c r="O39" s="57">
        <v>1661816518.8</v>
      </c>
      <c r="P39" s="57">
        <v>18414570.32</v>
      </c>
      <c r="Q39" s="57">
        <v>47873501.380000003</v>
      </c>
      <c r="R39" s="57">
        <v>105689276.83</v>
      </c>
      <c r="S39" s="58" t="s">
        <v>1729</v>
      </c>
      <c r="T39" s="57">
        <v>1622415313.6700001</v>
      </c>
      <c r="U39" s="56" t="s">
        <v>291</v>
      </c>
      <c r="V39" s="54" t="s">
        <v>1730</v>
      </c>
      <c r="W39" s="9">
        <f t="shared" si="1"/>
        <v>1120</v>
      </c>
    </row>
    <row r="40" spans="1:23" s="10" customFormat="1" ht="159.75" customHeight="1">
      <c r="A40" s="8">
        <v>6</v>
      </c>
      <c r="B40" s="51" t="s">
        <v>126</v>
      </c>
      <c r="C40" s="51" t="s">
        <v>124</v>
      </c>
      <c r="D40" s="51" t="s">
        <v>244</v>
      </c>
      <c r="E40" s="52">
        <v>1</v>
      </c>
      <c r="F40" s="53">
        <v>215</v>
      </c>
      <c r="G40" s="54" t="s">
        <v>657</v>
      </c>
      <c r="H40" s="54" t="s">
        <v>637</v>
      </c>
      <c r="I40" s="55" t="s">
        <v>819</v>
      </c>
      <c r="J40" s="56" t="s">
        <v>197</v>
      </c>
      <c r="K40" s="56" t="s">
        <v>275</v>
      </c>
      <c r="L40" s="56" t="s">
        <v>288</v>
      </c>
      <c r="M40" s="56" t="s">
        <v>817</v>
      </c>
      <c r="N40" s="56" t="s">
        <v>290</v>
      </c>
      <c r="O40" s="57">
        <v>45746050.149999999</v>
      </c>
      <c r="P40" s="57">
        <v>0</v>
      </c>
      <c r="Q40" s="57">
        <v>1346049.7</v>
      </c>
      <c r="R40" s="57">
        <v>4531609.1900000004</v>
      </c>
      <c r="S40" s="58" t="s">
        <v>1731</v>
      </c>
      <c r="T40" s="57">
        <v>42560490.659999996</v>
      </c>
      <c r="U40" s="56" t="s">
        <v>291</v>
      </c>
      <c r="V40" s="54" t="s">
        <v>1575</v>
      </c>
      <c r="W40" s="9">
        <f t="shared" si="1"/>
        <v>48</v>
      </c>
    </row>
    <row r="41" spans="1:23" s="10" customFormat="1" ht="159.75" customHeight="1">
      <c r="A41" s="8">
        <v>6</v>
      </c>
      <c r="B41" s="51" t="s">
        <v>126</v>
      </c>
      <c r="C41" s="51" t="s">
        <v>124</v>
      </c>
      <c r="D41" s="51" t="s">
        <v>244</v>
      </c>
      <c r="E41" s="52">
        <v>1</v>
      </c>
      <c r="F41" s="53">
        <v>215</v>
      </c>
      <c r="G41" s="54" t="s">
        <v>657</v>
      </c>
      <c r="H41" s="54" t="s">
        <v>637</v>
      </c>
      <c r="I41" s="55">
        <v>20120621501551</v>
      </c>
      <c r="J41" s="56" t="s">
        <v>1319</v>
      </c>
      <c r="K41" s="56" t="s">
        <v>1320</v>
      </c>
      <c r="L41" s="56" t="s">
        <v>288</v>
      </c>
      <c r="M41" s="56" t="s">
        <v>712</v>
      </c>
      <c r="N41" s="56" t="s">
        <v>290</v>
      </c>
      <c r="O41" s="57">
        <v>1537599872.1600001</v>
      </c>
      <c r="P41" s="57">
        <v>14382110.279999999</v>
      </c>
      <c r="Q41" s="57">
        <v>20171273.219999999</v>
      </c>
      <c r="R41" s="57">
        <v>1930643.99</v>
      </c>
      <c r="S41" s="58" t="s">
        <v>1732</v>
      </c>
      <c r="T41" s="57">
        <v>1570222611.6700001</v>
      </c>
      <c r="U41" s="56" t="s">
        <v>291</v>
      </c>
      <c r="V41" s="54" t="s">
        <v>1733</v>
      </c>
      <c r="W41" s="9">
        <f t="shared" si="1"/>
        <v>1551</v>
      </c>
    </row>
    <row r="42" spans="1:23" s="10" customFormat="1" ht="159.75" customHeight="1">
      <c r="A42" s="8">
        <v>6</v>
      </c>
      <c r="B42" s="51" t="s">
        <v>126</v>
      </c>
      <c r="C42" s="51" t="s">
        <v>124</v>
      </c>
      <c r="D42" s="51" t="s">
        <v>244</v>
      </c>
      <c r="E42" s="52">
        <v>1</v>
      </c>
      <c r="F42" s="53">
        <v>410</v>
      </c>
      <c r="G42" s="54" t="s">
        <v>844</v>
      </c>
      <c r="H42" s="54" t="s">
        <v>637</v>
      </c>
      <c r="I42" s="55">
        <v>700006810050</v>
      </c>
      <c r="J42" s="56" t="s">
        <v>845</v>
      </c>
      <c r="K42" s="56" t="s">
        <v>211</v>
      </c>
      <c r="L42" s="56" t="s">
        <v>288</v>
      </c>
      <c r="M42" s="56" t="s">
        <v>817</v>
      </c>
      <c r="N42" s="56" t="s">
        <v>290</v>
      </c>
      <c r="O42" s="57">
        <v>4570658.2300000004</v>
      </c>
      <c r="P42" s="57">
        <v>5000000</v>
      </c>
      <c r="Q42" s="57">
        <v>82339.19</v>
      </c>
      <c r="R42" s="57">
        <v>6315352.4699999997</v>
      </c>
      <c r="S42" s="58" t="s">
        <v>1734</v>
      </c>
      <c r="T42" s="57">
        <v>3337644.95</v>
      </c>
      <c r="U42" s="56" t="s">
        <v>291</v>
      </c>
      <c r="V42" s="54" t="s">
        <v>2038</v>
      </c>
      <c r="W42" s="9">
        <f t="shared" si="1"/>
        <v>50</v>
      </c>
    </row>
    <row r="43" spans="1:23" s="10" customFormat="1" ht="267" customHeight="1">
      <c r="A43" s="8">
        <v>6</v>
      </c>
      <c r="B43" s="51" t="s">
        <v>126</v>
      </c>
      <c r="C43" s="51" t="s">
        <v>124</v>
      </c>
      <c r="D43" s="51" t="s">
        <v>244</v>
      </c>
      <c r="E43" s="52">
        <v>1</v>
      </c>
      <c r="F43" s="53">
        <v>411</v>
      </c>
      <c r="G43" s="54" t="s">
        <v>847</v>
      </c>
      <c r="H43" s="54" t="s">
        <v>637</v>
      </c>
      <c r="I43" s="55" t="s">
        <v>848</v>
      </c>
      <c r="J43" s="56" t="s">
        <v>77</v>
      </c>
      <c r="K43" s="56" t="s">
        <v>934</v>
      </c>
      <c r="L43" s="56" t="s">
        <v>288</v>
      </c>
      <c r="M43" s="56" t="s">
        <v>817</v>
      </c>
      <c r="N43" s="56" t="s">
        <v>290</v>
      </c>
      <c r="O43" s="57">
        <v>685229682.46000004</v>
      </c>
      <c r="P43" s="57">
        <v>13284827.640000001</v>
      </c>
      <c r="Q43" s="57">
        <v>20684120.02</v>
      </c>
      <c r="R43" s="57">
        <v>71322690.019999996</v>
      </c>
      <c r="S43" s="58" t="s">
        <v>1735</v>
      </c>
      <c r="T43" s="57">
        <v>647875940.10000002</v>
      </c>
      <c r="U43" s="56" t="s">
        <v>291</v>
      </c>
      <c r="V43" s="54" t="s">
        <v>1321</v>
      </c>
      <c r="W43" s="9">
        <f t="shared" si="1"/>
        <v>49</v>
      </c>
    </row>
    <row r="44" spans="1:23" s="10" customFormat="1" ht="204.75" customHeight="1">
      <c r="A44" s="8">
        <v>6</v>
      </c>
      <c r="B44" s="51" t="s">
        <v>126</v>
      </c>
      <c r="C44" s="51" t="s">
        <v>124</v>
      </c>
      <c r="D44" s="51" t="s">
        <v>244</v>
      </c>
      <c r="E44" s="52">
        <v>1</v>
      </c>
      <c r="F44" s="53">
        <v>411</v>
      </c>
      <c r="G44" s="54" t="s">
        <v>847</v>
      </c>
      <c r="H44" s="54" t="s">
        <v>637</v>
      </c>
      <c r="I44" s="55">
        <v>700006812413</v>
      </c>
      <c r="J44" s="56" t="s">
        <v>849</v>
      </c>
      <c r="K44" s="56" t="s">
        <v>212</v>
      </c>
      <c r="L44" s="56" t="s">
        <v>850</v>
      </c>
      <c r="M44" s="56" t="s">
        <v>486</v>
      </c>
      <c r="N44" s="56" t="s">
        <v>950</v>
      </c>
      <c r="O44" s="57">
        <v>1580390258.5899999</v>
      </c>
      <c r="P44" s="57">
        <v>1422184894.01</v>
      </c>
      <c r="Q44" s="57">
        <v>190846822.72999999</v>
      </c>
      <c r="R44" s="57">
        <v>1907592375.79</v>
      </c>
      <c r="S44" s="58" t="s">
        <v>1736</v>
      </c>
      <c r="T44" s="57">
        <v>1285829599.54</v>
      </c>
      <c r="U44" s="56" t="s">
        <v>291</v>
      </c>
      <c r="V44" s="54" t="s">
        <v>1737</v>
      </c>
      <c r="W44" s="9">
        <f t="shared" si="1"/>
        <v>413</v>
      </c>
    </row>
    <row r="45" spans="1:23" s="10" customFormat="1" ht="218.25" customHeight="1">
      <c r="A45" s="8">
        <v>6</v>
      </c>
      <c r="B45" s="51" t="s">
        <v>126</v>
      </c>
      <c r="C45" s="51" t="s">
        <v>124</v>
      </c>
      <c r="D45" s="51" t="s">
        <v>244</v>
      </c>
      <c r="E45" s="52">
        <v>1</v>
      </c>
      <c r="F45" s="53">
        <v>411</v>
      </c>
      <c r="G45" s="54" t="s">
        <v>847</v>
      </c>
      <c r="H45" s="54" t="s">
        <v>637</v>
      </c>
      <c r="I45" s="55">
        <v>20000641101049</v>
      </c>
      <c r="J45" s="56" t="s">
        <v>1738</v>
      </c>
      <c r="K45" s="56" t="s">
        <v>1667</v>
      </c>
      <c r="L45" s="56" t="s">
        <v>288</v>
      </c>
      <c r="M45" s="56" t="s">
        <v>817</v>
      </c>
      <c r="N45" s="56" t="s">
        <v>200</v>
      </c>
      <c r="O45" s="57">
        <v>22961886722.669998</v>
      </c>
      <c r="P45" s="57">
        <v>5809830964.1400003</v>
      </c>
      <c r="Q45" s="57">
        <v>711878470.16999996</v>
      </c>
      <c r="R45" s="57">
        <v>9351685393.7299995</v>
      </c>
      <c r="S45" s="58" t="s">
        <v>1739</v>
      </c>
      <c r="T45" s="57">
        <v>20131910763.25</v>
      </c>
      <c r="U45" s="56" t="s">
        <v>291</v>
      </c>
      <c r="V45" s="54" t="s">
        <v>1740</v>
      </c>
      <c r="W45" s="9">
        <f t="shared" si="1"/>
        <v>1049</v>
      </c>
    </row>
    <row r="46" spans="1:23" s="10" customFormat="1" ht="159.75" customHeight="1">
      <c r="A46" s="8">
        <v>6</v>
      </c>
      <c r="B46" s="51" t="s">
        <v>126</v>
      </c>
      <c r="C46" s="51" t="s">
        <v>124</v>
      </c>
      <c r="D46" s="51" t="s">
        <v>244</v>
      </c>
      <c r="E46" s="52">
        <v>1</v>
      </c>
      <c r="F46" s="53">
        <v>411</v>
      </c>
      <c r="G46" s="54" t="s">
        <v>847</v>
      </c>
      <c r="H46" s="54" t="s">
        <v>637</v>
      </c>
      <c r="I46" s="55">
        <v>20030641101331</v>
      </c>
      <c r="J46" s="56" t="s">
        <v>851</v>
      </c>
      <c r="K46" s="56" t="s">
        <v>213</v>
      </c>
      <c r="L46" s="56" t="s">
        <v>288</v>
      </c>
      <c r="M46" s="56" t="s">
        <v>817</v>
      </c>
      <c r="N46" s="56" t="s">
        <v>805</v>
      </c>
      <c r="O46" s="57">
        <v>112115.77</v>
      </c>
      <c r="P46" s="57">
        <v>0</v>
      </c>
      <c r="Q46" s="57">
        <v>2772.83</v>
      </c>
      <c r="R46" s="57">
        <v>0</v>
      </c>
      <c r="S46" s="58" t="s">
        <v>1741</v>
      </c>
      <c r="T46" s="57">
        <v>114888.6</v>
      </c>
      <c r="U46" s="56" t="s">
        <v>291</v>
      </c>
      <c r="V46" s="54" t="s">
        <v>1223</v>
      </c>
      <c r="W46" s="9">
        <f t="shared" si="1"/>
        <v>1331</v>
      </c>
    </row>
    <row r="47" spans="1:23" s="10" customFormat="1" ht="195.75" customHeight="1">
      <c r="A47" s="8">
        <v>6</v>
      </c>
      <c r="B47" s="51" t="s">
        <v>126</v>
      </c>
      <c r="C47" s="51" t="s">
        <v>124</v>
      </c>
      <c r="D47" s="51" t="s">
        <v>244</v>
      </c>
      <c r="E47" s="52">
        <v>1</v>
      </c>
      <c r="F47" s="53">
        <v>411</v>
      </c>
      <c r="G47" s="54" t="s">
        <v>847</v>
      </c>
      <c r="H47" s="54" t="s">
        <v>637</v>
      </c>
      <c r="I47" s="55">
        <v>20060641101420</v>
      </c>
      <c r="J47" s="56" t="s">
        <v>1033</v>
      </c>
      <c r="K47" s="56" t="s">
        <v>735</v>
      </c>
      <c r="L47" s="56" t="s">
        <v>288</v>
      </c>
      <c r="M47" s="56" t="s">
        <v>817</v>
      </c>
      <c r="N47" s="56" t="s">
        <v>200</v>
      </c>
      <c r="O47" s="57">
        <v>13469339813.629999</v>
      </c>
      <c r="P47" s="57">
        <v>7498673392</v>
      </c>
      <c r="Q47" s="57">
        <v>479620669.00999999</v>
      </c>
      <c r="R47" s="57">
        <v>7676963160.8999996</v>
      </c>
      <c r="S47" s="58" t="s">
        <v>1742</v>
      </c>
      <c r="T47" s="57">
        <v>13770670713.74</v>
      </c>
      <c r="U47" s="56" t="s">
        <v>291</v>
      </c>
      <c r="V47" s="54" t="s">
        <v>1743</v>
      </c>
      <c r="W47" s="9">
        <f t="shared" si="1"/>
        <v>1420</v>
      </c>
    </row>
    <row r="48" spans="1:23" s="10" customFormat="1" ht="208.5" customHeight="1">
      <c r="A48" s="8">
        <v>6</v>
      </c>
      <c r="B48" s="51" t="s">
        <v>126</v>
      </c>
      <c r="C48" s="51" t="s">
        <v>124</v>
      </c>
      <c r="D48" s="51" t="s">
        <v>244</v>
      </c>
      <c r="E48" s="52">
        <v>1</v>
      </c>
      <c r="F48" s="53">
        <v>411</v>
      </c>
      <c r="G48" s="54" t="s">
        <v>847</v>
      </c>
      <c r="H48" s="54" t="s">
        <v>637</v>
      </c>
      <c r="I48" s="55">
        <v>20060641101443</v>
      </c>
      <c r="J48" s="56" t="s">
        <v>1119</v>
      </c>
      <c r="K48" s="56" t="s">
        <v>1120</v>
      </c>
      <c r="L48" s="56" t="s">
        <v>288</v>
      </c>
      <c r="M48" s="56" t="s">
        <v>477</v>
      </c>
      <c r="N48" s="56" t="s">
        <v>290</v>
      </c>
      <c r="O48" s="57">
        <v>293424362.33999997</v>
      </c>
      <c r="P48" s="57">
        <v>31107579.510000002</v>
      </c>
      <c r="Q48" s="57">
        <v>728310.02</v>
      </c>
      <c r="R48" s="57">
        <v>301723482.82999998</v>
      </c>
      <c r="S48" s="58" t="s">
        <v>1576</v>
      </c>
      <c r="T48" s="57">
        <v>23536769.039999999</v>
      </c>
      <c r="U48" s="56" t="s">
        <v>291</v>
      </c>
      <c r="V48" s="54" t="s">
        <v>1577</v>
      </c>
      <c r="W48" s="9">
        <f t="shared" si="1"/>
        <v>1443</v>
      </c>
    </row>
    <row r="49" spans="1:23" s="10" customFormat="1" ht="330" customHeight="1">
      <c r="A49" s="8">
        <v>6</v>
      </c>
      <c r="B49" s="51" t="s">
        <v>126</v>
      </c>
      <c r="C49" s="51" t="s">
        <v>124</v>
      </c>
      <c r="D49" s="51" t="s">
        <v>244</v>
      </c>
      <c r="E49" s="52">
        <v>1</v>
      </c>
      <c r="F49" s="53">
        <v>411</v>
      </c>
      <c r="G49" s="54" t="s">
        <v>847</v>
      </c>
      <c r="H49" s="54" t="s">
        <v>637</v>
      </c>
      <c r="I49" s="55">
        <v>20100641101524</v>
      </c>
      <c r="J49" s="56" t="s">
        <v>1139</v>
      </c>
      <c r="K49" s="56" t="s">
        <v>1140</v>
      </c>
      <c r="L49" s="56" t="s">
        <v>288</v>
      </c>
      <c r="M49" s="56" t="s">
        <v>817</v>
      </c>
      <c r="N49" s="56" t="s">
        <v>805</v>
      </c>
      <c r="O49" s="57">
        <v>17378253.739999998</v>
      </c>
      <c r="P49" s="57">
        <v>4035039.59</v>
      </c>
      <c r="Q49" s="57">
        <v>586003.64</v>
      </c>
      <c r="R49" s="57">
        <v>2389836.64</v>
      </c>
      <c r="S49" s="58" t="s">
        <v>1744</v>
      </c>
      <c r="T49" s="57">
        <v>19609460.329999998</v>
      </c>
      <c r="U49" s="56" t="s">
        <v>291</v>
      </c>
      <c r="V49" s="54" t="s">
        <v>1301</v>
      </c>
      <c r="W49" s="9">
        <f t="shared" si="1"/>
        <v>1524</v>
      </c>
    </row>
    <row r="50" spans="1:23" s="10" customFormat="1" ht="159.75" customHeight="1">
      <c r="A50" s="8">
        <v>6</v>
      </c>
      <c r="B50" s="51" t="s">
        <v>126</v>
      </c>
      <c r="C50" s="51" t="s">
        <v>124</v>
      </c>
      <c r="D50" s="51" t="s">
        <v>244</v>
      </c>
      <c r="E50" s="52">
        <v>1</v>
      </c>
      <c r="F50" s="53" t="s">
        <v>516</v>
      </c>
      <c r="G50" s="54" t="s">
        <v>331</v>
      </c>
      <c r="H50" s="54" t="s">
        <v>637</v>
      </c>
      <c r="I50" s="55" t="s">
        <v>332</v>
      </c>
      <c r="J50" s="56" t="s">
        <v>318</v>
      </c>
      <c r="K50" s="56" t="s">
        <v>601</v>
      </c>
      <c r="L50" s="56" t="s">
        <v>288</v>
      </c>
      <c r="M50" s="56" t="s">
        <v>289</v>
      </c>
      <c r="N50" s="56" t="s">
        <v>950</v>
      </c>
      <c r="O50" s="57">
        <v>1214423145.75</v>
      </c>
      <c r="P50" s="57">
        <v>0</v>
      </c>
      <c r="Q50" s="57">
        <v>39472174.640000001</v>
      </c>
      <c r="R50" s="57">
        <v>42923925.789999999</v>
      </c>
      <c r="S50" s="58" t="s">
        <v>1745</v>
      </c>
      <c r="T50" s="57">
        <v>1210971394.5999999</v>
      </c>
      <c r="U50" s="56" t="s">
        <v>291</v>
      </c>
      <c r="V50" s="54" t="s">
        <v>1746</v>
      </c>
      <c r="W50" s="9">
        <f t="shared" si="1"/>
        <v>1315</v>
      </c>
    </row>
    <row r="51" spans="1:23" s="10" customFormat="1" ht="159.75" customHeight="1">
      <c r="A51" s="8">
        <v>6</v>
      </c>
      <c r="B51" s="51" t="s">
        <v>126</v>
      </c>
      <c r="C51" s="51" t="s">
        <v>124</v>
      </c>
      <c r="D51" s="51" t="s">
        <v>244</v>
      </c>
      <c r="E51" s="52">
        <v>1</v>
      </c>
      <c r="F51" s="53" t="s">
        <v>516</v>
      </c>
      <c r="G51" s="54" t="s">
        <v>331</v>
      </c>
      <c r="H51" s="54" t="s">
        <v>637</v>
      </c>
      <c r="I51" s="55" t="s">
        <v>333</v>
      </c>
      <c r="J51" s="56" t="s">
        <v>135</v>
      </c>
      <c r="K51" s="56" t="s">
        <v>698</v>
      </c>
      <c r="L51" s="56" t="s">
        <v>288</v>
      </c>
      <c r="M51" s="56" t="s">
        <v>289</v>
      </c>
      <c r="N51" s="56" t="s">
        <v>290</v>
      </c>
      <c r="O51" s="57">
        <v>38569053.210000001</v>
      </c>
      <c r="P51" s="57">
        <v>0</v>
      </c>
      <c r="Q51" s="57">
        <v>1207618.02</v>
      </c>
      <c r="R51" s="57">
        <v>540410.36</v>
      </c>
      <c r="S51" s="58" t="s">
        <v>1747</v>
      </c>
      <c r="T51" s="57">
        <v>39236260.869999997</v>
      </c>
      <c r="U51" s="56" t="s">
        <v>291</v>
      </c>
      <c r="V51" s="54" t="s">
        <v>1748</v>
      </c>
      <c r="W51" s="9">
        <f t="shared" si="1"/>
        <v>1412</v>
      </c>
    </row>
    <row r="52" spans="1:23" s="10" customFormat="1" ht="199.5" customHeight="1">
      <c r="A52" s="8">
        <v>6</v>
      </c>
      <c r="B52" s="51" t="s">
        <v>126</v>
      </c>
      <c r="C52" s="51" t="s">
        <v>124</v>
      </c>
      <c r="D52" s="51" t="s">
        <v>244</v>
      </c>
      <c r="E52" s="52">
        <v>1</v>
      </c>
      <c r="F52" s="53" t="s">
        <v>516</v>
      </c>
      <c r="G52" s="54" t="s">
        <v>331</v>
      </c>
      <c r="H52" s="54" t="s">
        <v>637</v>
      </c>
      <c r="I52" s="55" t="s">
        <v>120</v>
      </c>
      <c r="J52" s="56" t="s">
        <v>119</v>
      </c>
      <c r="K52" s="56" t="s">
        <v>118</v>
      </c>
      <c r="L52" s="56" t="s">
        <v>288</v>
      </c>
      <c r="M52" s="56" t="s">
        <v>477</v>
      </c>
      <c r="N52" s="56" t="s">
        <v>950</v>
      </c>
      <c r="O52" s="57">
        <v>61753391.869999997</v>
      </c>
      <c r="P52" s="57">
        <v>0</v>
      </c>
      <c r="Q52" s="57">
        <v>1949288</v>
      </c>
      <c r="R52" s="57">
        <v>237426</v>
      </c>
      <c r="S52" s="58" t="s">
        <v>1749</v>
      </c>
      <c r="T52" s="57">
        <v>63465253.869999997</v>
      </c>
      <c r="U52" s="56" t="s">
        <v>291</v>
      </c>
      <c r="V52" s="54" t="s">
        <v>1750</v>
      </c>
      <c r="W52" s="9">
        <f t="shared" si="1"/>
        <v>1456</v>
      </c>
    </row>
    <row r="53" spans="1:23" s="10" customFormat="1" ht="253.5" customHeight="1">
      <c r="A53" s="8">
        <v>6</v>
      </c>
      <c r="B53" s="51" t="s">
        <v>126</v>
      </c>
      <c r="C53" s="51" t="s">
        <v>124</v>
      </c>
      <c r="D53" s="51" t="s">
        <v>244</v>
      </c>
      <c r="E53" s="52">
        <v>1</v>
      </c>
      <c r="F53" s="53" t="s">
        <v>475</v>
      </c>
      <c r="G53" s="54" t="s">
        <v>42</v>
      </c>
      <c r="H53" s="54" t="s">
        <v>637</v>
      </c>
      <c r="I53" s="55" t="s">
        <v>41</v>
      </c>
      <c r="J53" s="56" t="s">
        <v>40</v>
      </c>
      <c r="K53" s="56" t="s">
        <v>579</v>
      </c>
      <c r="L53" s="56" t="s">
        <v>288</v>
      </c>
      <c r="M53" s="56" t="s">
        <v>799</v>
      </c>
      <c r="N53" s="56" t="s">
        <v>290</v>
      </c>
      <c r="O53" s="57">
        <v>20010000</v>
      </c>
      <c r="P53" s="57">
        <v>38280.730000000003</v>
      </c>
      <c r="Q53" s="57">
        <v>600496.81999999995</v>
      </c>
      <c r="R53" s="57">
        <v>638777.55000000005</v>
      </c>
      <c r="S53" s="58" t="s">
        <v>1322</v>
      </c>
      <c r="T53" s="57">
        <v>20014377.760000002</v>
      </c>
      <c r="U53" s="56" t="s">
        <v>818</v>
      </c>
      <c r="V53" s="54" t="s">
        <v>1224</v>
      </c>
      <c r="W53" s="9">
        <f t="shared" si="1"/>
        <v>1457</v>
      </c>
    </row>
    <row r="54" spans="1:23" s="10" customFormat="1" ht="208.5" customHeight="1">
      <c r="A54" s="8">
        <v>6</v>
      </c>
      <c r="B54" s="51" t="s">
        <v>126</v>
      </c>
      <c r="C54" s="51" t="s">
        <v>124</v>
      </c>
      <c r="D54" s="51" t="s">
        <v>244</v>
      </c>
      <c r="E54" s="52">
        <v>1</v>
      </c>
      <c r="F54" s="53" t="s">
        <v>699</v>
      </c>
      <c r="G54" s="54" t="s">
        <v>700</v>
      </c>
      <c r="H54" s="54" t="s">
        <v>637</v>
      </c>
      <c r="I54" s="55" t="s">
        <v>701</v>
      </c>
      <c r="J54" s="56" t="s">
        <v>1089</v>
      </c>
      <c r="K54" s="56" t="s">
        <v>580</v>
      </c>
      <c r="L54" s="56" t="s">
        <v>288</v>
      </c>
      <c r="M54" s="56" t="s">
        <v>799</v>
      </c>
      <c r="N54" s="56" t="s">
        <v>290</v>
      </c>
      <c r="O54" s="57">
        <v>10985048.560000001</v>
      </c>
      <c r="P54" s="57">
        <v>0</v>
      </c>
      <c r="Q54" s="57">
        <v>261149.23</v>
      </c>
      <c r="R54" s="57">
        <v>1019535.2</v>
      </c>
      <c r="S54" s="58" t="s">
        <v>1578</v>
      </c>
      <c r="T54" s="57">
        <v>10226662.59</v>
      </c>
      <c r="U54" s="56" t="s">
        <v>291</v>
      </c>
      <c r="V54" s="54" t="s">
        <v>1579</v>
      </c>
      <c r="W54" s="9">
        <f t="shared" si="1"/>
        <v>1385</v>
      </c>
    </row>
    <row r="55" spans="1:23" s="10" customFormat="1" ht="330.75" customHeight="1">
      <c r="A55" s="8">
        <v>6</v>
      </c>
      <c r="B55" s="51" t="s">
        <v>126</v>
      </c>
      <c r="C55" s="51" t="s">
        <v>124</v>
      </c>
      <c r="D55" s="51" t="s">
        <v>244</v>
      </c>
      <c r="E55" s="52">
        <v>1</v>
      </c>
      <c r="F55" s="53" t="s">
        <v>702</v>
      </c>
      <c r="G55" s="54" t="s">
        <v>703</v>
      </c>
      <c r="H55" s="54" t="s">
        <v>637</v>
      </c>
      <c r="I55" s="55">
        <v>20020671001239</v>
      </c>
      <c r="J55" s="56" t="s">
        <v>704</v>
      </c>
      <c r="K55" s="56" t="s">
        <v>705</v>
      </c>
      <c r="L55" s="56" t="s">
        <v>288</v>
      </c>
      <c r="M55" s="56" t="s">
        <v>289</v>
      </c>
      <c r="N55" s="56" t="s">
        <v>805</v>
      </c>
      <c r="O55" s="57">
        <v>1903364270.5899999</v>
      </c>
      <c r="P55" s="57">
        <v>943578706</v>
      </c>
      <c r="Q55" s="57">
        <v>60587979.329999998</v>
      </c>
      <c r="R55" s="57">
        <v>1384479527.6300001</v>
      </c>
      <c r="S55" s="58" t="s">
        <v>1751</v>
      </c>
      <c r="T55" s="57">
        <v>1523051428.29</v>
      </c>
      <c r="U55" s="56" t="s">
        <v>291</v>
      </c>
      <c r="V55" s="54" t="s">
        <v>1225</v>
      </c>
      <c r="W55" s="9">
        <f t="shared" si="1"/>
        <v>1239</v>
      </c>
    </row>
    <row r="56" spans="1:23" s="10" customFormat="1" ht="308.25" customHeight="1">
      <c r="A56" s="8">
        <v>6</v>
      </c>
      <c r="B56" s="51" t="s">
        <v>126</v>
      </c>
      <c r="C56" s="51" t="s">
        <v>124</v>
      </c>
      <c r="D56" s="51" t="s">
        <v>244</v>
      </c>
      <c r="E56" s="52">
        <v>1</v>
      </c>
      <c r="F56" s="53" t="s">
        <v>702</v>
      </c>
      <c r="G56" s="54" t="s">
        <v>703</v>
      </c>
      <c r="H56" s="54" t="s">
        <v>637</v>
      </c>
      <c r="I56" s="55">
        <v>20040630001369</v>
      </c>
      <c r="J56" s="56" t="s">
        <v>633</v>
      </c>
      <c r="K56" s="56" t="s">
        <v>706</v>
      </c>
      <c r="L56" s="56" t="s">
        <v>288</v>
      </c>
      <c r="M56" s="56" t="s">
        <v>289</v>
      </c>
      <c r="N56" s="56" t="s">
        <v>805</v>
      </c>
      <c r="O56" s="57">
        <v>17596349993.279999</v>
      </c>
      <c r="P56" s="57">
        <v>5882189143.8400002</v>
      </c>
      <c r="Q56" s="57">
        <v>605220318.89999998</v>
      </c>
      <c r="R56" s="57">
        <v>4660669757.6400003</v>
      </c>
      <c r="S56" s="58" t="s">
        <v>1752</v>
      </c>
      <c r="T56" s="57">
        <v>19423089698.380001</v>
      </c>
      <c r="U56" s="56" t="s">
        <v>291</v>
      </c>
      <c r="V56" s="54" t="s">
        <v>1226</v>
      </c>
      <c r="W56" s="9">
        <f t="shared" si="1"/>
        <v>1369</v>
      </c>
    </row>
    <row r="57" spans="1:23" s="10" customFormat="1" ht="159.75" customHeight="1">
      <c r="A57" s="8">
        <v>6</v>
      </c>
      <c r="B57" s="51" t="s">
        <v>126</v>
      </c>
      <c r="C57" s="51" t="s">
        <v>124</v>
      </c>
      <c r="D57" s="51" t="s">
        <v>244</v>
      </c>
      <c r="E57" s="52">
        <v>1</v>
      </c>
      <c r="F57" s="53" t="s">
        <v>707</v>
      </c>
      <c r="G57" s="54" t="s">
        <v>708</v>
      </c>
      <c r="H57" s="54" t="s">
        <v>708</v>
      </c>
      <c r="I57" s="55" t="s">
        <v>709</v>
      </c>
      <c r="J57" s="56" t="s">
        <v>710</v>
      </c>
      <c r="K57" s="56" t="s">
        <v>711</v>
      </c>
      <c r="L57" s="56" t="s">
        <v>288</v>
      </c>
      <c r="M57" s="56" t="s">
        <v>712</v>
      </c>
      <c r="N57" s="56" t="s">
        <v>810</v>
      </c>
      <c r="O57" s="57">
        <v>36256733.530000001</v>
      </c>
      <c r="P57" s="57">
        <v>13777148.49</v>
      </c>
      <c r="Q57" s="57">
        <v>925400.63</v>
      </c>
      <c r="R57" s="57">
        <v>14374537.49</v>
      </c>
      <c r="S57" s="58" t="s">
        <v>1324</v>
      </c>
      <c r="T57" s="57">
        <v>36518774.880000003</v>
      </c>
      <c r="U57" s="56" t="s">
        <v>818</v>
      </c>
      <c r="V57" s="54" t="s">
        <v>1580</v>
      </c>
      <c r="W57" s="9">
        <f t="shared" si="1"/>
        <v>165</v>
      </c>
    </row>
    <row r="58" spans="1:23" s="10" customFormat="1" ht="159.75" customHeight="1">
      <c r="A58" s="8">
        <v>6</v>
      </c>
      <c r="B58" s="51" t="s">
        <v>126</v>
      </c>
      <c r="C58" s="51" t="s">
        <v>124</v>
      </c>
      <c r="D58" s="51" t="s">
        <v>244</v>
      </c>
      <c r="E58" s="52">
        <v>1</v>
      </c>
      <c r="F58" s="53" t="s">
        <v>707</v>
      </c>
      <c r="G58" s="54" t="s">
        <v>708</v>
      </c>
      <c r="H58" s="54" t="s">
        <v>708</v>
      </c>
      <c r="I58" s="55" t="s">
        <v>713</v>
      </c>
      <c r="J58" s="56" t="s">
        <v>714</v>
      </c>
      <c r="K58" s="56" t="s">
        <v>226</v>
      </c>
      <c r="L58" s="56" t="s">
        <v>288</v>
      </c>
      <c r="M58" s="56" t="s">
        <v>712</v>
      </c>
      <c r="N58" s="56" t="s">
        <v>810</v>
      </c>
      <c r="O58" s="57">
        <v>16547256.189999999</v>
      </c>
      <c r="P58" s="57">
        <v>663670.5</v>
      </c>
      <c r="Q58" s="57">
        <v>933.97</v>
      </c>
      <c r="R58" s="57">
        <v>779219.64</v>
      </c>
      <c r="S58" s="58" t="s">
        <v>1325</v>
      </c>
      <c r="T58" s="57">
        <v>13571133.640000001</v>
      </c>
      <c r="U58" s="56" t="s">
        <v>818</v>
      </c>
      <c r="V58" s="54" t="s">
        <v>1581</v>
      </c>
      <c r="W58" s="9">
        <f t="shared" si="1"/>
        <v>174</v>
      </c>
    </row>
    <row r="59" spans="1:23" s="10" customFormat="1" ht="159.75" customHeight="1">
      <c r="A59" s="8">
        <v>6</v>
      </c>
      <c r="B59" s="51" t="s">
        <v>126</v>
      </c>
      <c r="C59" s="51" t="s">
        <v>124</v>
      </c>
      <c r="D59" s="51" t="s">
        <v>244</v>
      </c>
      <c r="E59" s="52">
        <v>1</v>
      </c>
      <c r="F59" s="53" t="s">
        <v>707</v>
      </c>
      <c r="G59" s="54" t="s">
        <v>708</v>
      </c>
      <c r="H59" s="54" t="s">
        <v>708</v>
      </c>
      <c r="I59" s="55" t="s">
        <v>715</v>
      </c>
      <c r="J59" s="56" t="s">
        <v>35</v>
      </c>
      <c r="K59" s="56" t="s">
        <v>1098</v>
      </c>
      <c r="L59" s="56" t="s">
        <v>288</v>
      </c>
      <c r="M59" s="56" t="s">
        <v>712</v>
      </c>
      <c r="N59" s="56" t="s">
        <v>290</v>
      </c>
      <c r="O59" s="57">
        <v>3007850.27</v>
      </c>
      <c r="P59" s="57">
        <v>32419</v>
      </c>
      <c r="Q59" s="57">
        <v>835</v>
      </c>
      <c r="R59" s="57">
        <v>3006902</v>
      </c>
      <c r="S59" s="58" t="s">
        <v>1753</v>
      </c>
      <c r="T59" s="57">
        <v>34202.239999999998</v>
      </c>
      <c r="U59" s="56" t="s">
        <v>818</v>
      </c>
      <c r="V59" s="54" t="s">
        <v>1754</v>
      </c>
      <c r="W59" s="9">
        <f t="shared" si="1"/>
        <v>359</v>
      </c>
    </row>
    <row r="60" spans="1:23" s="10" customFormat="1" ht="186" customHeight="1">
      <c r="A60" s="8">
        <v>6</v>
      </c>
      <c r="B60" s="51" t="s">
        <v>126</v>
      </c>
      <c r="C60" s="51" t="s">
        <v>124</v>
      </c>
      <c r="D60" s="51" t="s">
        <v>244</v>
      </c>
      <c r="E60" s="52">
        <v>1</v>
      </c>
      <c r="F60" s="53" t="s">
        <v>707</v>
      </c>
      <c r="G60" s="54" t="s">
        <v>708</v>
      </c>
      <c r="H60" s="54" t="s">
        <v>708</v>
      </c>
      <c r="I60" s="55" t="s">
        <v>36</v>
      </c>
      <c r="J60" s="56" t="s">
        <v>428</v>
      </c>
      <c r="K60" s="56" t="s">
        <v>586</v>
      </c>
      <c r="L60" s="56" t="s">
        <v>288</v>
      </c>
      <c r="M60" s="56" t="s">
        <v>712</v>
      </c>
      <c r="N60" s="56" t="s">
        <v>429</v>
      </c>
      <c r="O60" s="57">
        <v>11396703055.51</v>
      </c>
      <c r="P60" s="57">
        <v>0</v>
      </c>
      <c r="Q60" s="57">
        <v>393559026.77999997</v>
      </c>
      <c r="R60" s="57">
        <v>1010068030.23</v>
      </c>
      <c r="S60" s="58" t="s">
        <v>1755</v>
      </c>
      <c r="T60" s="57">
        <v>10780194052.059999</v>
      </c>
      <c r="U60" s="56" t="s">
        <v>818</v>
      </c>
      <c r="V60" s="54" t="s">
        <v>1582</v>
      </c>
      <c r="W60" s="9">
        <f t="shared" si="1"/>
        <v>907</v>
      </c>
    </row>
    <row r="61" spans="1:23" s="10" customFormat="1" ht="159.75" customHeight="1">
      <c r="A61" s="8">
        <v>6</v>
      </c>
      <c r="B61" s="51" t="s">
        <v>126</v>
      </c>
      <c r="C61" s="51" t="s">
        <v>124</v>
      </c>
      <c r="D61" s="51" t="s">
        <v>244</v>
      </c>
      <c r="E61" s="52">
        <v>1</v>
      </c>
      <c r="F61" s="53" t="s">
        <v>707</v>
      </c>
      <c r="G61" s="54" t="s">
        <v>708</v>
      </c>
      <c r="H61" s="54" t="s">
        <v>708</v>
      </c>
      <c r="I61" s="55" t="s">
        <v>57</v>
      </c>
      <c r="J61" s="56" t="s">
        <v>58</v>
      </c>
      <c r="K61" s="56" t="s">
        <v>221</v>
      </c>
      <c r="L61" s="56" t="s">
        <v>288</v>
      </c>
      <c r="M61" s="56" t="s">
        <v>712</v>
      </c>
      <c r="N61" s="56" t="s">
        <v>290</v>
      </c>
      <c r="O61" s="57">
        <v>25214786.41</v>
      </c>
      <c r="P61" s="57">
        <v>18285.55</v>
      </c>
      <c r="Q61" s="57">
        <v>489847.15</v>
      </c>
      <c r="R61" s="57">
        <v>359646.74</v>
      </c>
      <c r="S61" s="58" t="s">
        <v>1668</v>
      </c>
      <c r="T61" s="57">
        <v>26161964.280000001</v>
      </c>
      <c r="U61" s="56" t="s">
        <v>818</v>
      </c>
      <c r="V61" s="54" t="s">
        <v>1583</v>
      </c>
      <c r="W61" s="9">
        <f t="shared" si="1"/>
        <v>1312</v>
      </c>
    </row>
    <row r="62" spans="1:23" s="10" customFormat="1" ht="159.75" customHeight="1">
      <c r="A62" s="8">
        <v>6</v>
      </c>
      <c r="B62" s="51" t="s">
        <v>126</v>
      </c>
      <c r="C62" s="51" t="s">
        <v>124</v>
      </c>
      <c r="D62" s="51" t="s">
        <v>244</v>
      </c>
      <c r="E62" s="52">
        <v>1</v>
      </c>
      <c r="F62" s="53" t="s">
        <v>707</v>
      </c>
      <c r="G62" s="54" t="s">
        <v>708</v>
      </c>
      <c r="H62" s="54" t="s">
        <v>708</v>
      </c>
      <c r="I62" s="55" t="s">
        <v>60</v>
      </c>
      <c r="J62" s="56" t="s">
        <v>61</v>
      </c>
      <c r="K62" s="56" t="s">
        <v>222</v>
      </c>
      <c r="L62" s="56" t="s">
        <v>288</v>
      </c>
      <c r="M62" s="56" t="s">
        <v>712</v>
      </c>
      <c r="N62" s="56" t="s">
        <v>290</v>
      </c>
      <c r="O62" s="57">
        <v>1660483.4</v>
      </c>
      <c r="P62" s="57">
        <v>0</v>
      </c>
      <c r="Q62" s="57">
        <v>52335.040000000001</v>
      </c>
      <c r="R62" s="57">
        <v>0</v>
      </c>
      <c r="S62" s="58" t="s">
        <v>1323</v>
      </c>
      <c r="T62" s="57">
        <v>1712818.44</v>
      </c>
      <c r="U62" s="56" t="s">
        <v>818</v>
      </c>
      <c r="V62" s="54" t="s">
        <v>1584</v>
      </c>
      <c r="W62" s="9">
        <f t="shared" si="1"/>
        <v>1327</v>
      </c>
    </row>
    <row r="63" spans="1:23" s="10" customFormat="1" ht="159.75" customHeight="1">
      <c r="A63" s="8">
        <v>6</v>
      </c>
      <c r="B63" s="51" t="s">
        <v>126</v>
      </c>
      <c r="C63" s="51" t="s">
        <v>124</v>
      </c>
      <c r="D63" s="51" t="s">
        <v>244</v>
      </c>
      <c r="E63" s="52">
        <v>1</v>
      </c>
      <c r="F63" s="53" t="s">
        <v>707</v>
      </c>
      <c r="G63" s="54" t="s">
        <v>708</v>
      </c>
      <c r="H63" s="54" t="s">
        <v>708</v>
      </c>
      <c r="I63" s="55" t="s">
        <v>62</v>
      </c>
      <c r="J63" s="56" t="s">
        <v>63</v>
      </c>
      <c r="K63" s="56" t="s">
        <v>223</v>
      </c>
      <c r="L63" s="56" t="s">
        <v>288</v>
      </c>
      <c r="M63" s="56" t="s">
        <v>712</v>
      </c>
      <c r="N63" s="56" t="s">
        <v>290</v>
      </c>
      <c r="O63" s="57">
        <v>1402772759.5799999</v>
      </c>
      <c r="P63" s="57">
        <v>50056388.32</v>
      </c>
      <c r="Q63" s="57">
        <v>1185259.3500000001</v>
      </c>
      <c r="R63" s="57">
        <v>0</v>
      </c>
      <c r="S63" s="58" t="s">
        <v>1669</v>
      </c>
      <c r="T63" s="57">
        <v>1477771540.78</v>
      </c>
      <c r="U63" s="56" t="s">
        <v>818</v>
      </c>
      <c r="V63" s="54" t="s">
        <v>1585</v>
      </c>
      <c r="W63" s="9">
        <f t="shared" si="1"/>
        <v>1410</v>
      </c>
    </row>
    <row r="64" spans="1:23" s="10" customFormat="1" ht="159.75" customHeight="1">
      <c r="A64" s="8">
        <v>6</v>
      </c>
      <c r="B64" s="51" t="s">
        <v>126</v>
      </c>
      <c r="C64" s="51" t="s">
        <v>124</v>
      </c>
      <c r="D64" s="51" t="s">
        <v>244</v>
      </c>
      <c r="E64" s="52">
        <v>1</v>
      </c>
      <c r="F64" s="53" t="s">
        <v>707</v>
      </c>
      <c r="G64" s="54" t="s">
        <v>708</v>
      </c>
      <c r="H64" s="54" t="s">
        <v>708</v>
      </c>
      <c r="I64" s="55" t="s">
        <v>247</v>
      </c>
      <c r="J64" s="56" t="s">
        <v>246</v>
      </c>
      <c r="K64" s="56" t="s">
        <v>224</v>
      </c>
      <c r="L64" s="56" t="s">
        <v>288</v>
      </c>
      <c r="M64" s="56" t="s">
        <v>712</v>
      </c>
      <c r="N64" s="56" t="s">
        <v>290</v>
      </c>
      <c r="O64" s="57">
        <v>7046155.0099999998</v>
      </c>
      <c r="P64" s="57">
        <v>49287.89</v>
      </c>
      <c r="Q64" s="57">
        <v>137276.53</v>
      </c>
      <c r="R64" s="57">
        <v>653699.07999999996</v>
      </c>
      <c r="S64" s="58" t="s">
        <v>1756</v>
      </c>
      <c r="T64" s="57">
        <v>10503710.93</v>
      </c>
      <c r="U64" s="56" t="s">
        <v>818</v>
      </c>
      <c r="V64" s="54" t="s">
        <v>1757</v>
      </c>
      <c r="W64" s="9">
        <f t="shared" si="1"/>
        <v>1461</v>
      </c>
    </row>
    <row r="65" spans="1:23" s="10" customFormat="1" ht="159.75" customHeight="1">
      <c r="A65" s="8">
        <v>6</v>
      </c>
      <c r="B65" s="51" t="s">
        <v>126</v>
      </c>
      <c r="C65" s="51" t="s">
        <v>124</v>
      </c>
      <c r="D65" s="51" t="s">
        <v>244</v>
      </c>
      <c r="E65" s="52">
        <v>1</v>
      </c>
      <c r="F65" s="53" t="s">
        <v>707</v>
      </c>
      <c r="G65" s="54" t="s">
        <v>708</v>
      </c>
      <c r="H65" s="54" t="s">
        <v>708</v>
      </c>
      <c r="I65" s="55" t="s">
        <v>245</v>
      </c>
      <c r="J65" s="56" t="s">
        <v>870</v>
      </c>
      <c r="K65" s="56" t="s">
        <v>225</v>
      </c>
      <c r="L65" s="56" t="s">
        <v>288</v>
      </c>
      <c r="M65" s="56" t="s">
        <v>712</v>
      </c>
      <c r="N65" s="56" t="s">
        <v>429</v>
      </c>
      <c r="O65" s="57">
        <v>203754944.88999999</v>
      </c>
      <c r="P65" s="57">
        <v>95951.53</v>
      </c>
      <c r="Q65" s="57">
        <v>7986125.0599999996</v>
      </c>
      <c r="R65" s="57">
        <v>6208265.2599999998</v>
      </c>
      <c r="S65" s="58" t="s">
        <v>1758</v>
      </c>
      <c r="T65" s="57">
        <v>205628756.22</v>
      </c>
      <c r="U65" s="56" t="s">
        <v>818</v>
      </c>
      <c r="V65" s="54" t="s">
        <v>1586</v>
      </c>
      <c r="W65" s="9">
        <f t="shared" ref="W65:W96" si="2">IF(OR(LEFT(I65)="7",LEFT(I65,1)="8"),VALUE(RIGHT(I65,3)),VALUE(RIGHT(I65,4)))</f>
        <v>1464</v>
      </c>
    </row>
    <row r="66" spans="1:23" s="10" customFormat="1" ht="159.75" customHeight="1">
      <c r="A66" s="8">
        <v>6</v>
      </c>
      <c r="B66" s="51" t="s">
        <v>126</v>
      </c>
      <c r="C66" s="51" t="s">
        <v>124</v>
      </c>
      <c r="D66" s="51" t="s">
        <v>244</v>
      </c>
      <c r="E66" s="52">
        <v>1</v>
      </c>
      <c r="F66" s="53" t="s">
        <v>707</v>
      </c>
      <c r="G66" s="54" t="s">
        <v>708</v>
      </c>
      <c r="H66" s="54" t="s">
        <v>708</v>
      </c>
      <c r="I66" s="55" t="s">
        <v>253</v>
      </c>
      <c r="J66" s="56" t="s">
        <v>254</v>
      </c>
      <c r="K66" s="56" t="s">
        <v>255</v>
      </c>
      <c r="L66" s="56" t="s">
        <v>288</v>
      </c>
      <c r="M66" s="56" t="s">
        <v>712</v>
      </c>
      <c r="N66" s="56" t="s">
        <v>950</v>
      </c>
      <c r="O66" s="57">
        <v>2640078509.75</v>
      </c>
      <c r="P66" s="57">
        <v>35033394.009999998</v>
      </c>
      <c r="Q66" s="57">
        <v>90988833.909999996</v>
      </c>
      <c r="R66" s="57">
        <v>164119394.91</v>
      </c>
      <c r="S66" s="58" t="s">
        <v>1759</v>
      </c>
      <c r="T66" s="57">
        <v>2601981342.7600002</v>
      </c>
      <c r="U66" s="56" t="s">
        <v>818</v>
      </c>
      <c r="V66" s="54" t="s">
        <v>1760</v>
      </c>
      <c r="W66" s="9">
        <f t="shared" si="2"/>
        <v>1511</v>
      </c>
    </row>
    <row r="67" spans="1:23" s="10" customFormat="1" ht="159.75" customHeight="1">
      <c r="A67" s="8">
        <v>6</v>
      </c>
      <c r="B67" s="51" t="s">
        <v>126</v>
      </c>
      <c r="C67" s="51" t="s">
        <v>124</v>
      </c>
      <c r="D67" s="51" t="s">
        <v>244</v>
      </c>
      <c r="E67" s="52">
        <v>1</v>
      </c>
      <c r="F67" s="53" t="s">
        <v>813</v>
      </c>
      <c r="G67" s="54" t="s">
        <v>64</v>
      </c>
      <c r="H67" s="54" t="s">
        <v>64</v>
      </c>
      <c r="I67" s="55" t="s">
        <v>620</v>
      </c>
      <c r="J67" s="56" t="s">
        <v>621</v>
      </c>
      <c r="K67" s="56" t="s">
        <v>1066</v>
      </c>
      <c r="L67" s="56" t="s">
        <v>288</v>
      </c>
      <c r="M67" s="56" t="s">
        <v>817</v>
      </c>
      <c r="N67" s="56" t="s">
        <v>290</v>
      </c>
      <c r="O67" s="57">
        <v>23772.04</v>
      </c>
      <c r="P67" s="57">
        <v>0</v>
      </c>
      <c r="Q67" s="57">
        <v>463.15</v>
      </c>
      <c r="R67" s="57">
        <v>67.34</v>
      </c>
      <c r="S67" s="58" t="s">
        <v>1326</v>
      </c>
      <c r="T67" s="57">
        <v>24167.85</v>
      </c>
      <c r="U67" s="56" t="s">
        <v>291</v>
      </c>
      <c r="V67" s="54" t="s">
        <v>1228</v>
      </c>
      <c r="W67" s="9">
        <f t="shared" si="2"/>
        <v>196</v>
      </c>
    </row>
    <row r="68" spans="1:23" s="10" customFormat="1" ht="188.25" customHeight="1">
      <c r="A68" s="8">
        <v>6</v>
      </c>
      <c r="B68" s="51" t="s">
        <v>126</v>
      </c>
      <c r="C68" s="51" t="s">
        <v>124</v>
      </c>
      <c r="D68" s="51" t="s">
        <v>244</v>
      </c>
      <c r="E68" s="52">
        <v>1</v>
      </c>
      <c r="F68" s="53" t="s">
        <v>813</v>
      </c>
      <c r="G68" s="54" t="s">
        <v>64</v>
      </c>
      <c r="H68" s="54" t="s">
        <v>64</v>
      </c>
      <c r="I68" s="55" t="s">
        <v>938</v>
      </c>
      <c r="J68" s="56" t="s">
        <v>326</v>
      </c>
      <c r="K68" s="56" t="s">
        <v>991</v>
      </c>
      <c r="L68" s="56" t="s">
        <v>288</v>
      </c>
      <c r="M68" s="56" t="s">
        <v>817</v>
      </c>
      <c r="N68" s="56" t="s">
        <v>805</v>
      </c>
      <c r="O68" s="57">
        <v>44722769067.379997</v>
      </c>
      <c r="P68" s="57">
        <v>17648246521.529999</v>
      </c>
      <c r="Q68" s="57">
        <v>2454276885.4200001</v>
      </c>
      <c r="R68" s="57">
        <v>20402610421.509998</v>
      </c>
      <c r="S68" s="58" t="s">
        <v>1761</v>
      </c>
      <c r="T68" s="57">
        <v>44422682052.82</v>
      </c>
      <c r="U68" s="56" t="s">
        <v>818</v>
      </c>
      <c r="V68" s="54" t="s">
        <v>1762</v>
      </c>
      <c r="W68" s="9">
        <f t="shared" si="2"/>
        <v>362</v>
      </c>
    </row>
    <row r="69" spans="1:23" s="10" customFormat="1" ht="159.75" customHeight="1">
      <c r="A69" s="8">
        <v>6</v>
      </c>
      <c r="B69" s="51" t="s">
        <v>126</v>
      </c>
      <c r="C69" s="51" t="s">
        <v>124</v>
      </c>
      <c r="D69" s="51" t="s">
        <v>244</v>
      </c>
      <c r="E69" s="52">
        <v>1</v>
      </c>
      <c r="F69" s="53" t="s">
        <v>813</v>
      </c>
      <c r="G69" s="54" t="s">
        <v>64</v>
      </c>
      <c r="H69" s="54" t="s">
        <v>64</v>
      </c>
      <c r="I69" s="55" t="s">
        <v>1067</v>
      </c>
      <c r="J69" s="56" t="s">
        <v>1068</v>
      </c>
      <c r="K69" s="56" t="s">
        <v>460</v>
      </c>
      <c r="L69" s="56" t="s">
        <v>288</v>
      </c>
      <c r="M69" s="56" t="s">
        <v>817</v>
      </c>
      <c r="N69" s="56" t="s">
        <v>429</v>
      </c>
      <c r="O69" s="57">
        <v>12790779643.24</v>
      </c>
      <c r="P69" s="57">
        <v>435051932.73000002</v>
      </c>
      <c r="Q69" s="57">
        <v>461093011.23000002</v>
      </c>
      <c r="R69" s="57">
        <v>627594106.90999997</v>
      </c>
      <c r="S69" s="58" t="s">
        <v>1763</v>
      </c>
      <c r="T69" s="57">
        <v>13059330480.290001</v>
      </c>
      <c r="U69" s="56" t="s">
        <v>291</v>
      </c>
      <c r="V69" s="54" t="s">
        <v>1764</v>
      </c>
      <c r="W69" s="9">
        <f t="shared" si="2"/>
        <v>1356</v>
      </c>
    </row>
    <row r="70" spans="1:23" s="10" customFormat="1" ht="159.75" customHeight="1">
      <c r="A70" s="8">
        <v>6</v>
      </c>
      <c r="B70" s="51" t="s">
        <v>126</v>
      </c>
      <c r="C70" s="51" t="s">
        <v>124</v>
      </c>
      <c r="D70" s="51" t="s">
        <v>244</v>
      </c>
      <c r="E70" s="52">
        <v>1</v>
      </c>
      <c r="F70" s="53" t="s">
        <v>813</v>
      </c>
      <c r="G70" s="54" t="s">
        <v>64</v>
      </c>
      <c r="H70" s="54" t="s">
        <v>64</v>
      </c>
      <c r="I70" s="55" t="s">
        <v>461</v>
      </c>
      <c r="J70" s="56" t="s">
        <v>462</v>
      </c>
      <c r="K70" s="56" t="s">
        <v>1010</v>
      </c>
      <c r="L70" s="56" t="s">
        <v>288</v>
      </c>
      <c r="M70" s="56" t="s">
        <v>817</v>
      </c>
      <c r="N70" s="56" t="s">
        <v>290</v>
      </c>
      <c r="O70" s="57">
        <v>1894.29</v>
      </c>
      <c r="P70" s="57">
        <v>0</v>
      </c>
      <c r="Q70" s="57">
        <v>59.2</v>
      </c>
      <c r="R70" s="57">
        <v>0</v>
      </c>
      <c r="S70" s="58" t="s">
        <v>1327</v>
      </c>
      <c r="T70" s="57">
        <v>1953.49</v>
      </c>
      <c r="U70" s="56" t="s">
        <v>291</v>
      </c>
      <c r="V70" s="54" t="s">
        <v>1227</v>
      </c>
      <c r="W70" s="9">
        <f t="shared" si="2"/>
        <v>1368</v>
      </c>
    </row>
    <row r="71" spans="1:23" s="10" customFormat="1" ht="159.75" customHeight="1">
      <c r="A71" s="8">
        <v>6</v>
      </c>
      <c r="B71" s="51" t="s">
        <v>126</v>
      </c>
      <c r="C71" s="51" t="s">
        <v>124</v>
      </c>
      <c r="D71" s="51" t="s">
        <v>244</v>
      </c>
      <c r="E71" s="52">
        <v>1</v>
      </c>
      <c r="F71" s="53" t="s">
        <v>813</v>
      </c>
      <c r="G71" s="54" t="s">
        <v>64</v>
      </c>
      <c r="H71" s="54" t="s">
        <v>64</v>
      </c>
      <c r="I71" s="55" t="s">
        <v>1466</v>
      </c>
      <c r="J71" s="56" t="s">
        <v>1467</v>
      </c>
      <c r="K71" s="56" t="s">
        <v>1468</v>
      </c>
      <c r="L71" s="56" t="s">
        <v>288</v>
      </c>
      <c r="M71" s="56" t="s">
        <v>817</v>
      </c>
      <c r="N71" s="56" t="s">
        <v>429</v>
      </c>
      <c r="O71" s="57">
        <v>161703564.61000001</v>
      </c>
      <c r="P71" s="57">
        <v>28280153.390000001</v>
      </c>
      <c r="Q71" s="57">
        <v>3934187.38</v>
      </c>
      <c r="R71" s="57">
        <v>19918194.760000002</v>
      </c>
      <c r="S71" s="58" t="s">
        <v>1469</v>
      </c>
      <c r="T71" s="57">
        <v>173999710.62</v>
      </c>
      <c r="U71" s="56" t="s">
        <v>291</v>
      </c>
      <c r="V71" s="54" t="s">
        <v>1470</v>
      </c>
      <c r="W71" s="9">
        <f t="shared" si="2"/>
        <v>1556</v>
      </c>
    </row>
    <row r="72" spans="1:23" s="10" customFormat="1" ht="159.75" customHeight="1">
      <c r="A72" s="8">
        <v>6</v>
      </c>
      <c r="B72" s="51" t="s">
        <v>126</v>
      </c>
      <c r="C72" s="51" t="s">
        <v>124</v>
      </c>
      <c r="D72" s="51" t="s">
        <v>244</v>
      </c>
      <c r="E72" s="52">
        <v>1</v>
      </c>
      <c r="F72" s="53" t="s">
        <v>1014</v>
      </c>
      <c r="G72" s="54" t="s">
        <v>1015</v>
      </c>
      <c r="H72" s="54" t="s">
        <v>1015</v>
      </c>
      <c r="I72" s="55" t="s">
        <v>1016</v>
      </c>
      <c r="J72" s="56" t="s">
        <v>164</v>
      </c>
      <c r="K72" s="56" t="s">
        <v>165</v>
      </c>
      <c r="L72" s="56" t="s">
        <v>288</v>
      </c>
      <c r="M72" s="56" t="s">
        <v>477</v>
      </c>
      <c r="N72" s="56" t="s">
        <v>290</v>
      </c>
      <c r="O72" s="57">
        <v>0</v>
      </c>
      <c r="P72" s="57">
        <v>0</v>
      </c>
      <c r="Q72" s="57">
        <v>0</v>
      </c>
      <c r="R72" s="57">
        <v>0</v>
      </c>
      <c r="S72" s="58" t="s">
        <v>1328</v>
      </c>
      <c r="T72" s="57">
        <v>0</v>
      </c>
      <c r="U72" s="56" t="s">
        <v>818</v>
      </c>
      <c r="V72" s="54" t="s">
        <v>1670</v>
      </c>
      <c r="W72" s="9">
        <f t="shared" si="2"/>
        <v>1348</v>
      </c>
    </row>
    <row r="73" spans="1:23" s="10" customFormat="1" ht="159.75" customHeight="1">
      <c r="A73" s="8">
        <v>6</v>
      </c>
      <c r="B73" s="51" t="s">
        <v>126</v>
      </c>
      <c r="C73" s="51" t="s">
        <v>124</v>
      </c>
      <c r="D73" s="51" t="s">
        <v>244</v>
      </c>
      <c r="E73" s="52">
        <v>1</v>
      </c>
      <c r="F73" s="53" t="s">
        <v>1014</v>
      </c>
      <c r="G73" s="54" t="s">
        <v>1015</v>
      </c>
      <c r="H73" s="54" t="s">
        <v>1015</v>
      </c>
      <c r="I73" s="55" t="s">
        <v>478</v>
      </c>
      <c r="J73" s="56" t="s">
        <v>479</v>
      </c>
      <c r="K73" s="56" t="s">
        <v>480</v>
      </c>
      <c r="L73" s="56" t="s">
        <v>288</v>
      </c>
      <c r="M73" s="56" t="s">
        <v>477</v>
      </c>
      <c r="N73" s="56" t="s">
        <v>429</v>
      </c>
      <c r="O73" s="57">
        <v>456883676</v>
      </c>
      <c r="P73" s="57">
        <v>66596959</v>
      </c>
      <c r="Q73" s="57">
        <v>15286265</v>
      </c>
      <c r="R73" s="57">
        <v>14000740</v>
      </c>
      <c r="S73" s="58" t="s">
        <v>1329</v>
      </c>
      <c r="T73" s="57">
        <v>524766160</v>
      </c>
      <c r="U73" s="56" t="s">
        <v>291</v>
      </c>
      <c r="V73" s="54" t="s">
        <v>1229</v>
      </c>
      <c r="W73" s="9">
        <f t="shared" si="2"/>
        <v>1398</v>
      </c>
    </row>
    <row r="74" spans="1:23" s="10" customFormat="1" ht="216" customHeight="1">
      <c r="A74" s="8">
        <v>6</v>
      </c>
      <c r="B74" s="51" t="s">
        <v>126</v>
      </c>
      <c r="C74" s="51" t="s">
        <v>124</v>
      </c>
      <c r="D74" s="51" t="s">
        <v>244</v>
      </c>
      <c r="E74" s="52">
        <v>1</v>
      </c>
      <c r="F74" s="53" t="s">
        <v>1540</v>
      </c>
      <c r="G74" s="54" t="s">
        <v>1541</v>
      </c>
      <c r="H74" s="54" t="s">
        <v>1541</v>
      </c>
      <c r="I74" s="55" t="s">
        <v>1542</v>
      </c>
      <c r="J74" s="56" t="s">
        <v>1543</v>
      </c>
      <c r="K74" s="56" t="s">
        <v>1544</v>
      </c>
      <c r="L74" s="56" t="s">
        <v>850</v>
      </c>
      <c r="M74" s="56" t="s">
        <v>963</v>
      </c>
      <c r="N74" s="56" t="s">
        <v>429</v>
      </c>
      <c r="O74" s="57">
        <v>16448213563.26</v>
      </c>
      <c r="P74" s="57">
        <v>0</v>
      </c>
      <c r="Q74" s="57">
        <v>424647720.17000002</v>
      </c>
      <c r="R74" s="57">
        <v>1741640752.71</v>
      </c>
      <c r="S74" s="58" t="s">
        <v>1545</v>
      </c>
      <c r="T74" s="57">
        <v>15131220530.719999</v>
      </c>
      <c r="U74" s="56" t="s">
        <v>818</v>
      </c>
      <c r="V74" s="54" t="s">
        <v>1765</v>
      </c>
      <c r="W74" s="9">
        <f t="shared" si="2"/>
        <v>1559</v>
      </c>
    </row>
    <row r="75" spans="1:23" s="10" customFormat="1" ht="159.75" customHeight="1">
      <c r="A75" s="8">
        <v>6</v>
      </c>
      <c r="B75" s="51" t="s">
        <v>126</v>
      </c>
      <c r="C75" s="51" t="s">
        <v>124</v>
      </c>
      <c r="D75" s="51" t="s">
        <v>244</v>
      </c>
      <c r="E75" s="52">
        <v>1</v>
      </c>
      <c r="F75" s="53" t="s">
        <v>487</v>
      </c>
      <c r="G75" s="54" t="s">
        <v>488</v>
      </c>
      <c r="H75" s="54" t="s">
        <v>488</v>
      </c>
      <c r="I75" s="55" t="s">
        <v>489</v>
      </c>
      <c r="J75" s="56" t="s">
        <v>634</v>
      </c>
      <c r="K75" s="56" t="s">
        <v>933</v>
      </c>
      <c r="L75" s="56" t="s">
        <v>288</v>
      </c>
      <c r="M75" s="56" t="s">
        <v>289</v>
      </c>
      <c r="N75" s="56" t="s">
        <v>290</v>
      </c>
      <c r="O75" s="57">
        <v>1740023.33</v>
      </c>
      <c r="P75" s="57">
        <v>0</v>
      </c>
      <c r="Q75" s="57">
        <v>17169.37</v>
      </c>
      <c r="R75" s="57">
        <v>0</v>
      </c>
      <c r="S75" s="58" t="s">
        <v>1587</v>
      </c>
      <c r="T75" s="57">
        <v>1757192.7</v>
      </c>
      <c r="U75" s="56" t="s">
        <v>291</v>
      </c>
      <c r="V75" s="54" t="s">
        <v>1330</v>
      </c>
      <c r="W75" s="9">
        <f t="shared" si="2"/>
        <v>1225</v>
      </c>
    </row>
    <row r="76" spans="1:23" s="10" customFormat="1" ht="159.75" customHeight="1">
      <c r="A76" s="8">
        <v>6</v>
      </c>
      <c r="B76" s="51" t="s">
        <v>126</v>
      </c>
      <c r="C76" s="51" t="s">
        <v>124</v>
      </c>
      <c r="D76" s="51" t="s">
        <v>244</v>
      </c>
      <c r="E76" s="52">
        <v>1</v>
      </c>
      <c r="F76" s="53" t="s">
        <v>276</v>
      </c>
      <c r="G76" s="54" t="s">
        <v>833</v>
      </c>
      <c r="H76" s="54" t="s">
        <v>833</v>
      </c>
      <c r="I76" s="55" t="s">
        <v>834</v>
      </c>
      <c r="J76" s="56" t="s">
        <v>835</v>
      </c>
      <c r="K76" s="56" t="s">
        <v>235</v>
      </c>
      <c r="L76" s="56" t="s">
        <v>288</v>
      </c>
      <c r="M76" s="56" t="s">
        <v>289</v>
      </c>
      <c r="N76" s="56" t="s">
        <v>290</v>
      </c>
      <c r="O76" s="57">
        <v>4185402</v>
      </c>
      <c r="P76" s="57">
        <v>8146366</v>
      </c>
      <c r="Q76" s="57">
        <v>45278</v>
      </c>
      <c r="R76" s="57">
        <v>10714569</v>
      </c>
      <c r="S76" s="58" t="s">
        <v>1766</v>
      </c>
      <c r="T76" s="57">
        <v>1426201</v>
      </c>
      <c r="U76" s="56" t="s">
        <v>818</v>
      </c>
      <c r="V76" s="54" t="s">
        <v>1588</v>
      </c>
      <c r="W76" s="9">
        <f t="shared" si="2"/>
        <v>145</v>
      </c>
    </row>
    <row r="77" spans="1:23" s="10" customFormat="1" ht="159.75" customHeight="1">
      <c r="A77" s="8">
        <v>6</v>
      </c>
      <c r="B77" s="51" t="s">
        <v>126</v>
      </c>
      <c r="C77" s="51" t="s">
        <v>124</v>
      </c>
      <c r="D77" s="51" t="s">
        <v>244</v>
      </c>
      <c r="E77" s="52">
        <v>1</v>
      </c>
      <c r="F77" s="53" t="s">
        <v>276</v>
      </c>
      <c r="G77" s="54" t="s">
        <v>833</v>
      </c>
      <c r="H77" s="54" t="s">
        <v>833</v>
      </c>
      <c r="I77" s="55" t="s">
        <v>1021</v>
      </c>
      <c r="J77" s="56" t="s">
        <v>1022</v>
      </c>
      <c r="K77" s="56" t="s">
        <v>968</v>
      </c>
      <c r="L77" s="56" t="s">
        <v>288</v>
      </c>
      <c r="M77" s="56" t="s">
        <v>289</v>
      </c>
      <c r="N77" s="56" t="s">
        <v>810</v>
      </c>
      <c r="O77" s="57">
        <v>6961624555.7200003</v>
      </c>
      <c r="P77" s="57">
        <v>1025755318.79</v>
      </c>
      <c r="Q77" s="57">
        <v>187368186.52000001</v>
      </c>
      <c r="R77" s="57">
        <v>84524149.489999995</v>
      </c>
      <c r="S77" s="58" t="s">
        <v>1331</v>
      </c>
      <c r="T77" s="57">
        <v>8090223911.54</v>
      </c>
      <c r="U77" s="56" t="s">
        <v>818</v>
      </c>
      <c r="V77" s="54" t="s">
        <v>1230</v>
      </c>
      <c r="W77" s="9">
        <f t="shared" si="2"/>
        <v>582</v>
      </c>
    </row>
    <row r="78" spans="1:23" s="10" customFormat="1" ht="159.75" customHeight="1">
      <c r="A78" s="8">
        <v>6</v>
      </c>
      <c r="B78" s="51" t="s">
        <v>126</v>
      </c>
      <c r="C78" s="51" t="s">
        <v>124</v>
      </c>
      <c r="D78" s="51" t="s">
        <v>244</v>
      </c>
      <c r="E78" s="52">
        <v>1</v>
      </c>
      <c r="F78" s="53" t="s">
        <v>276</v>
      </c>
      <c r="G78" s="54" t="s">
        <v>833</v>
      </c>
      <c r="H78" s="54" t="s">
        <v>833</v>
      </c>
      <c r="I78" s="55" t="s">
        <v>1023</v>
      </c>
      <c r="J78" s="56" t="s">
        <v>1024</v>
      </c>
      <c r="K78" s="56" t="s">
        <v>969</v>
      </c>
      <c r="L78" s="56" t="s">
        <v>288</v>
      </c>
      <c r="M78" s="56" t="s">
        <v>289</v>
      </c>
      <c r="N78" s="56" t="s">
        <v>290</v>
      </c>
      <c r="O78" s="57">
        <v>7741203.2000000002</v>
      </c>
      <c r="P78" s="57">
        <v>29000</v>
      </c>
      <c r="Q78" s="57">
        <v>0</v>
      </c>
      <c r="R78" s="57">
        <v>0</v>
      </c>
      <c r="S78" s="58" t="s">
        <v>1767</v>
      </c>
      <c r="T78" s="57">
        <v>7741203.2000000002</v>
      </c>
      <c r="U78" s="56" t="s">
        <v>818</v>
      </c>
      <c r="V78" s="54" t="s">
        <v>1768</v>
      </c>
      <c r="W78" s="9">
        <f t="shared" si="2"/>
        <v>721</v>
      </c>
    </row>
    <row r="79" spans="1:23" s="10" customFormat="1" ht="159.75" customHeight="1">
      <c r="A79" s="8">
        <v>6</v>
      </c>
      <c r="B79" s="51" t="s">
        <v>126</v>
      </c>
      <c r="C79" s="51" t="s">
        <v>124</v>
      </c>
      <c r="D79" s="51" t="s">
        <v>244</v>
      </c>
      <c r="E79" s="52">
        <v>1</v>
      </c>
      <c r="F79" s="53" t="s">
        <v>276</v>
      </c>
      <c r="G79" s="54" t="s">
        <v>833</v>
      </c>
      <c r="H79" s="54" t="s">
        <v>833</v>
      </c>
      <c r="I79" s="55" t="s">
        <v>1025</v>
      </c>
      <c r="J79" s="56" t="s">
        <v>1026</v>
      </c>
      <c r="K79" s="56" t="s">
        <v>1027</v>
      </c>
      <c r="L79" s="56" t="s">
        <v>288</v>
      </c>
      <c r="M79" s="56" t="s">
        <v>289</v>
      </c>
      <c r="N79" s="56" t="s">
        <v>290</v>
      </c>
      <c r="O79" s="57">
        <v>5300844.47</v>
      </c>
      <c r="P79" s="57">
        <v>35.93</v>
      </c>
      <c r="Q79" s="57">
        <v>165499.12</v>
      </c>
      <c r="R79" s="57">
        <v>0</v>
      </c>
      <c r="S79" s="58" t="s">
        <v>1769</v>
      </c>
      <c r="T79" s="57">
        <v>5466379.5199999996</v>
      </c>
      <c r="U79" s="56" t="s">
        <v>818</v>
      </c>
      <c r="V79" s="54" t="s">
        <v>1231</v>
      </c>
      <c r="W79" s="9">
        <f t="shared" si="2"/>
        <v>726</v>
      </c>
    </row>
    <row r="80" spans="1:23" s="10" customFormat="1" ht="159.75" customHeight="1">
      <c r="A80" s="8">
        <v>6</v>
      </c>
      <c r="B80" s="51" t="s">
        <v>126</v>
      </c>
      <c r="C80" s="51" t="s">
        <v>124</v>
      </c>
      <c r="D80" s="51" t="s">
        <v>244</v>
      </c>
      <c r="E80" s="52">
        <v>1</v>
      </c>
      <c r="F80" s="53" t="s">
        <v>276</v>
      </c>
      <c r="G80" s="54" t="s">
        <v>833</v>
      </c>
      <c r="H80" s="54" t="s">
        <v>833</v>
      </c>
      <c r="I80" s="55" t="s">
        <v>191</v>
      </c>
      <c r="J80" s="56" t="s">
        <v>27</v>
      </c>
      <c r="K80" s="56" t="s">
        <v>192</v>
      </c>
      <c r="L80" s="56" t="s">
        <v>288</v>
      </c>
      <c r="M80" s="56" t="s">
        <v>289</v>
      </c>
      <c r="N80" s="56" t="s">
        <v>429</v>
      </c>
      <c r="O80" s="57">
        <v>11236888780.77</v>
      </c>
      <c r="P80" s="57">
        <v>727021109</v>
      </c>
      <c r="Q80" s="57">
        <v>980571030.44000006</v>
      </c>
      <c r="R80" s="57">
        <v>1687074465.03</v>
      </c>
      <c r="S80" s="58" t="s">
        <v>1770</v>
      </c>
      <c r="T80" s="57">
        <v>11257406455.18</v>
      </c>
      <c r="U80" s="56" t="s">
        <v>818</v>
      </c>
      <c r="V80" s="54" t="s">
        <v>1771</v>
      </c>
      <c r="W80" s="9">
        <f t="shared" si="2"/>
        <v>742</v>
      </c>
    </row>
    <row r="81" spans="1:23" s="10" customFormat="1" ht="159.75" customHeight="1">
      <c r="A81" s="8">
        <v>6</v>
      </c>
      <c r="B81" s="51" t="s">
        <v>126</v>
      </c>
      <c r="C81" s="51" t="s">
        <v>124</v>
      </c>
      <c r="D81" s="51" t="s">
        <v>244</v>
      </c>
      <c r="E81" s="52">
        <v>1</v>
      </c>
      <c r="F81" s="53" t="s">
        <v>276</v>
      </c>
      <c r="G81" s="54" t="s">
        <v>833</v>
      </c>
      <c r="H81" s="54" t="s">
        <v>833</v>
      </c>
      <c r="I81" s="55" t="s">
        <v>1041</v>
      </c>
      <c r="J81" s="56" t="s">
        <v>28</v>
      </c>
      <c r="K81" s="56" t="s">
        <v>1141</v>
      </c>
      <c r="L81" s="56" t="s">
        <v>288</v>
      </c>
      <c r="M81" s="56" t="s">
        <v>289</v>
      </c>
      <c r="N81" s="56" t="s">
        <v>290</v>
      </c>
      <c r="O81" s="57">
        <v>1736.75</v>
      </c>
      <c r="P81" s="57">
        <v>0</v>
      </c>
      <c r="Q81" s="57">
        <v>40.69</v>
      </c>
      <c r="R81" s="57">
        <v>0</v>
      </c>
      <c r="S81" s="58" t="s">
        <v>1671</v>
      </c>
      <c r="T81" s="57">
        <v>1777.44</v>
      </c>
      <c r="U81" s="56" t="s">
        <v>818</v>
      </c>
      <c r="V81" s="54" t="s">
        <v>1232</v>
      </c>
      <c r="W81" s="9">
        <f t="shared" si="2"/>
        <v>1335</v>
      </c>
    </row>
    <row r="82" spans="1:23" s="10" customFormat="1" ht="159.75" customHeight="1">
      <c r="A82" s="8">
        <v>6</v>
      </c>
      <c r="B82" s="51" t="s">
        <v>126</v>
      </c>
      <c r="C82" s="51" t="s">
        <v>124</v>
      </c>
      <c r="D82" s="51" t="s">
        <v>244</v>
      </c>
      <c r="E82" s="52">
        <v>1</v>
      </c>
      <c r="F82" s="53" t="s">
        <v>276</v>
      </c>
      <c r="G82" s="54" t="s">
        <v>833</v>
      </c>
      <c r="H82" s="54" t="s">
        <v>833</v>
      </c>
      <c r="I82" s="55" t="s">
        <v>1042</v>
      </c>
      <c r="J82" s="56" t="s">
        <v>1471</v>
      </c>
      <c r="K82" s="56" t="s">
        <v>1472</v>
      </c>
      <c r="L82" s="56" t="s">
        <v>288</v>
      </c>
      <c r="M82" s="56" t="s">
        <v>289</v>
      </c>
      <c r="N82" s="56" t="s">
        <v>810</v>
      </c>
      <c r="O82" s="57">
        <v>13410452960.27</v>
      </c>
      <c r="P82" s="57">
        <v>2629905208.4699998</v>
      </c>
      <c r="Q82" s="57">
        <v>243958893.56999999</v>
      </c>
      <c r="R82" s="57">
        <v>1705569287.53</v>
      </c>
      <c r="S82" s="58" t="s">
        <v>1441</v>
      </c>
      <c r="T82" s="57">
        <v>14578747774</v>
      </c>
      <c r="U82" s="56" t="s">
        <v>818</v>
      </c>
      <c r="V82" s="54" t="s">
        <v>1233</v>
      </c>
      <c r="W82" s="9">
        <f t="shared" si="2"/>
        <v>1336</v>
      </c>
    </row>
    <row r="83" spans="1:23" s="10" customFormat="1" ht="159.75" customHeight="1">
      <c r="A83" s="8">
        <v>6</v>
      </c>
      <c r="B83" s="51" t="s">
        <v>126</v>
      </c>
      <c r="C83" s="51" t="s">
        <v>124</v>
      </c>
      <c r="D83" s="51" t="s">
        <v>244</v>
      </c>
      <c r="E83" s="52">
        <v>1</v>
      </c>
      <c r="F83" s="53" t="s">
        <v>276</v>
      </c>
      <c r="G83" s="54" t="s">
        <v>833</v>
      </c>
      <c r="H83" s="54" t="s">
        <v>833</v>
      </c>
      <c r="I83" s="55" t="s">
        <v>1043</v>
      </c>
      <c r="J83" s="56" t="s">
        <v>1208</v>
      </c>
      <c r="K83" s="56" t="s">
        <v>1209</v>
      </c>
      <c r="L83" s="56" t="s">
        <v>288</v>
      </c>
      <c r="M83" s="56" t="s">
        <v>289</v>
      </c>
      <c r="N83" s="56" t="s">
        <v>290</v>
      </c>
      <c r="O83" s="57">
        <v>783128029.86000001</v>
      </c>
      <c r="P83" s="57">
        <v>262046852.59999999</v>
      </c>
      <c r="Q83" s="57">
        <v>22691115.350000001</v>
      </c>
      <c r="R83" s="57">
        <v>7204574.6900000004</v>
      </c>
      <c r="S83" s="58" t="s">
        <v>1772</v>
      </c>
      <c r="T83" s="57">
        <v>1060661423.12</v>
      </c>
      <c r="U83" s="56" t="s">
        <v>291</v>
      </c>
      <c r="V83" s="54" t="s">
        <v>1234</v>
      </c>
      <c r="W83" s="9">
        <f t="shared" si="2"/>
        <v>1346</v>
      </c>
    </row>
    <row r="84" spans="1:23" s="10" customFormat="1" ht="159.75" customHeight="1">
      <c r="A84" s="8">
        <v>6</v>
      </c>
      <c r="B84" s="51" t="s">
        <v>126</v>
      </c>
      <c r="C84" s="51" t="s">
        <v>124</v>
      </c>
      <c r="D84" s="51" t="s">
        <v>244</v>
      </c>
      <c r="E84" s="52">
        <v>1</v>
      </c>
      <c r="F84" s="53" t="s">
        <v>276</v>
      </c>
      <c r="G84" s="54" t="s">
        <v>833</v>
      </c>
      <c r="H84" s="54" t="s">
        <v>833</v>
      </c>
      <c r="I84" s="55" t="s">
        <v>1044</v>
      </c>
      <c r="J84" s="56" t="s">
        <v>238</v>
      </c>
      <c r="K84" s="56" t="s">
        <v>136</v>
      </c>
      <c r="L84" s="56" t="s">
        <v>288</v>
      </c>
      <c r="M84" s="56" t="s">
        <v>289</v>
      </c>
      <c r="N84" s="56" t="s">
        <v>290</v>
      </c>
      <c r="O84" s="57">
        <v>10213594.16</v>
      </c>
      <c r="P84" s="57">
        <v>2500000</v>
      </c>
      <c r="Q84" s="57">
        <v>332764.07</v>
      </c>
      <c r="R84" s="57">
        <v>2499862.7599999998</v>
      </c>
      <c r="S84" s="58" t="s">
        <v>1773</v>
      </c>
      <c r="T84" s="57">
        <v>10546495.470000001</v>
      </c>
      <c r="U84" s="56" t="s">
        <v>818</v>
      </c>
      <c r="V84" s="54" t="s">
        <v>1235</v>
      </c>
      <c r="W84" s="9">
        <f t="shared" si="2"/>
        <v>1397</v>
      </c>
    </row>
    <row r="85" spans="1:23" s="10" customFormat="1" ht="159.75" customHeight="1">
      <c r="A85" s="8">
        <v>6</v>
      </c>
      <c r="B85" s="51" t="s">
        <v>126</v>
      </c>
      <c r="C85" s="51" t="s">
        <v>124</v>
      </c>
      <c r="D85" s="51" t="s">
        <v>244</v>
      </c>
      <c r="E85" s="52">
        <v>1</v>
      </c>
      <c r="F85" s="53" t="s">
        <v>276</v>
      </c>
      <c r="G85" s="54" t="s">
        <v>833</v>
      </c>
      <c r="H85" s="54" t="s">
        <v>833</v>
      </c>
      <c r="I85" s="55" t="s">
        <v>596</v>
      </c>
      <c r="J85" s="56" t="s">
        <v>239</v>
      </c>
      <c r="K85" s="56" t="s">
        <v>137</v>
      </c>
      <c r="L85" s="56" t="s">
        <v>288</v>
      </c>
      <c r="M85" s="56" t="s">
        <v>289</v>
      </c>
      <c r="N85" s="56" t="s">
        <v>429</v>
      </c>
      <c r="O85" s="57">
        <v>194073752.72999999</v>
      </c>
      <c r="P85" s="57">
        <v>20700975.109999999</v>
      </c>
      <c r="Q85" s="57">
        <v>21548820.719999999</v>
      </c>
      <c r="R85" s="57">
        <v>25871488.27</v>
      </c>
      <c r="S85" s="58" t="s">
        <v>1774</v>
      </c>
      <c r="T85" s="57">
        <v>210452060.28999999</v>
      </c>
      <c r="U85" s="56" t="s">
        <v>818</v>
      </c>
      <c r="V85" s="54" t="s">
        <v>1775</v>
      </c>
      <c r="W85" s="9">
        <f t="shared" si="2"/>
        <v>1462</v>
      </c>
    </row>
    <row r="86" spans="1:23" s="10" customFormat="1" ht="159.75" customHeight="1">
      <c r="A86" s="8">
        <v>6</v>
      </c>
      <c r="B86" s="51" t="s">
        <v>126</v>
      </c>
      <c r="C86" s="51" t="s">
        <v>124</v>
      </c>
      <c r="D86" s="51" t="s">
        <v>244</v>
      </c>
      <c r="E86" s="52">
        <v>1</v>
      </c>
      <c r="F86" s="53" t="s">
        <v>276</v>
      </c>
      <c r="G86" s="54" t="s">
        <v>833</v>
      </c>
      <c r="H86" s="54" t="s">
        <v>833</v>
      </c>
      <c r="I86" s="55" t="s">
        <v>256</v>
      </c>
      <c r="J86" s="56" t="s">
        <v>257</v>
      </c>
      <c r="K86" s="56" t="s">
        <v>258</v>
      </c>
      <c r="L86" s="56" t="s">
        <v>288</v>
      </c>
      <c r="M86" s="56" t="s">
        <v>289</v>
      </c>
      <c r="N86" s="56" t="s">
        <v>950</v>
      </c>
      <c r="O86" s="57">
        <v>2875890226.25</v>
      </c>
      <c r="P86" s="57">
        <v>94469092</v>
      </c>
      <c r="Q86" s="57">
        <v>169266782.36000001</v>
      </c>
      <c r="R86" s="57">
        <v>372469485.22000003</v>
      </c>
      <c r="S86" s="58" t="s">
        <v>1776</v>
      </c>
      <c r="T86" s="57">
        <v>2767156615.3899999</v>
      </c>
      <c r="U86" s="56" t="s">
        <v>818</v>
      </c>
      <c r="V86" s="54" t="s">
        <v>1777</v>
      </c>
      <c r="W86" s="9">
        <f t="shared" si="2"/>
        <v>1508</v>
      </c>
    </row>
    <row r="87" spans="1:23" s="10" customFormat="1" ht="159.75" customHeight="1">
      <c r="A87" s="8">
        <v>6</v>
      </c>
      <c r="B87" s="51" t="s">
        <v>126</v>
      </c>
      <c r="C87" s="51" t="s">
        <v>124</v>
      </c>
      <c r="D87" s="51" t="s">
        <v>244</v>
      </c>
      <c r="E87" s="52">
        <v>1</v>
      </c>
      <c r="F87" s="53" t="s">
        <v>276</v>
      </c>
      <c r="G87" s="54" t="s">
        <v>833</v>
      </c>
      <c r="H87" s="54" t="s">
        <v>833</v>
      </c>
      <c r="I87" s="55" t="s">
        <v>975</v>
      </c>
      <c r="J87" s="56" t="s">
        <v>976</v>
      </c>
      <c r="K87" s="56" t="s">
        <v>977</v>
      </c>
      <c r="L87" s="56" t="s">
        <v>288</v>
      </c>
      <c r="M87" s="56" t="s">
        <v>289</v>
      </c>
      <c r="N87" s="56" t="s">
        <v>290</v>
      </c>
      <c r="O87" s="57">
        <v>138853613.28999999</v>
      </c>
      <c r="P87" s="57">
        <v>0</v>
      </c>
      <c r="Q87" s="57">
        <v>3688162.11</v>
      </c>
      <c r="R87" s="57">
        <v>52611517.869999997</v>
      </c>
      <c r="S87" s="58" t="s">
        <v>1778</v>
      </c>
      <c r="T87" s="57">
        <v>89930257.370000005</v>
      </c>
      <c r="U87" s="56" t="s">
        <v>818</v>
      </c>
      <c r="V87" s="54" t="s">
        <v>1473</v>
      </c>
      <c r="W87" s="9">
        <f t="shared" si="2"/>
        <v>1516</v>
      </c>
    </row>
    <row r="88" spans="1:23" s="10" customFormat="1" ht="159.75" customHeight="1">
      <c r="A88" s="8">
        <v>6</v>
      </c>
      <c r="B88" s="51" t="s">
        <v>126</v>
      </c>
      <c r="C88" s="51" t="s">
        <v>124</v>
      </c>
      <c r="D88" s="51" t="s">
        <v>244</v>
      </c>
      <c r="E88" s="52">
        <v>1</v>
      </c>
      <c r="F88" s="53" t="s">
        <v>1046</v>
      </c>
      <c r="G88" s="54" t="s">
        <v>1047</v>
      </c>
      <c r="H88" s="54" t="s">
        <v>1047</v>
      </c>
      <c r="I88" s="55" t="s">
        <v>1048</v>
      </c>
      <c r="J88" s="56" t="s">
        <v>163</v>
      </c>
      <c r="K88" s="56" t="s">
        <v>1076</v>
      </c>
      <c r="L88" s="56" t="s">
        <v>288</v>
      </c>
      <c r="M88" s="56" t="s">
        <v>799</v>
      </c>
      <c r="N88" s="56" t="s">
        <v>429</v>
      </c>
      <c r="O88" s="57">
        <v>806466736.21000004</v>
      </c>
      <c r="P88" s="57">
        <v>49172512.600000001</v>
      </c>
      <c r="Q88" s="57">
        <v>15633783.449999999</v>
      </c>
      <c r="R88" s="57">
        <v>20210003.600000001</v>
      </c>
      <c r="S88" s="58" t="s">
        <v>1332</v>
      </c>
      <c r="T88" s="57">
        <v>851063028.65999997</v>
      </c>
      <c r="U88" s="56" t="s">
        <v>291</v>
      </c>
      <c r="V88" s="54" t="s">
        <v>1236</v>
      </c>
      <c r="W88" s="9">
        <f t="shared" si="2"/>
        <v>1320</v>
      </c>
    </row>
    <row r="89" spans="1:23" s="10" customFormat="1" ht="159.75" customHeight="1">
      <c r="A89" s="8">
        <v>6</v>
      </c>
      <c r="B89" s="51" t="s">
        <v>126</v>
      </c>
      <c r="C89" s="51" t="s">
        <v>124</v>
      </c>
      <c r="D89" s="51" t="s">
        <v>244</v>
      </c>
      <c r="E89" s="52">
        <v>1</v>
      </c>
      <c r="F89" s="53" t="s">
        <v>1046</v>
      </c>
      <c r="G89" s="54" t="s">
        <v>1047</v>
      </c>
      <c r="H89" s="54" t="s">
        <v>1047</v>
      </c>
      <c r="I89" s="55" t="s">
        <v>1049</v>
      </c>
      <c r="J89" s="56" t="s">
        <v>242</v>
      </c>
      <c r="K89" s="56" t="s">
        <v>1077</v>
      </c>
      <c r="L89" s="56" t="s">
        <v>288</v>
      </c>
      <c r="M89" s="56" t="s">
        <v>799</v>
      </c>
      <c r="N89" s="56" t="s">
        <v>950</v>
      </c>
      <c r="O89" s="57">
        <v>5628306.6100000003</v>
      </c>
      <c r="P89" s="57">
        <v>2483432.7400000002</v>
      </c>
      <c r="Q89" s="57">
        <v>124986.4</v>
      </c>
      <c r="R89" s="57">
        <v>1008542.64</v>
      </c>
      <c r="S89" s="58" t="s">
        <v>1333</v>
      </c>
      <c r="T89" s="57">
        <v>7228183.1100000003</v>
      </c>
      <c r="U89" s="56" t="s">
        <v>291</v>
      </c>
      <c r="V89" s="54" t="s">
        <v>1237</v>
      </c>
      <c r="W89" s="9">
        <f t="shared" si="2"/>
        <v>1321</v>
      </c>
    </row>
    <row r="90" spans="1:23" s="10" customFormat="1" ht="159.75" customHeight="1">
      <c r="A90" s="8">
        <v>6</v>
      </c>
      <c r="B90" s="51" t="s">
        <v>126</v>
      </c>
      <c r="C90" s="51" t="s">
        <v>124</v>
      </c>
      <c r="D90" s="51" t="s">
        <v>244</v>
      </c>
      <c r="E90" s="52">
        <v>1</v>
      </c>
      <c r="F90" s="53" t="s">
        <v>499</v>
      </c>
      <c r="G90" s="54" t="s">
        <v>500</v>
      </c>
      <c r="H90" s="54" t="s">
        <v>500</v>
      </c>
      <c r="I90" s="55">
        <v>700006200134</v>
      </c>
      <c r="J90" s="56" t="s">
        <v>501</v>
      </c>
      <c r="K90" s="56" t="s">
        <v>974</v>
      </c>
      <c r="L90" s="56" t="s">
        <v>850</v>
      </c>
      <c r="M90" s="56" t="s">
        <v>502</v>
      </c>
      <c r="N90" s="56" t="s">
        <v>290</v>
      </c>
      <c r="O90" s="57">
        <v>0</v>
      </c>
      <c r="P90" s="57">
        <v>0</v>
      </c>
      <c r="Q90" s="57">
        <v>0</v>
      </c>
      <c r="R90" s="57">
        <v>0</v>
      </c>
      <c r="S90" s="58" t="s">
        <v>1334</v>
      </c>
      <c r="T90" s="57">
        <v>0</v>
      </c>
      <c r="U90" s="56" t="s">
        <v>818</v>
      </c>
      <c r="V90" s="54" t="s">
        <v>1546</v>
      </c>
      <c r="W90" s="9">
        <f t="shared" si="2"/>
        <v>134</v>
      </c>
    </row>
    <row r="91" spans="1:23" s="10" customFormat="1" ht="180.75" customHeight="1">
      <c r="A91" s="8">
        <v>6</v>
      </c>
      <c r="B91" s="51" t="s">
        <v>126</v>
      </c>
      <c r="C91" s="51" t="s">
        <v>124</v>
      </c>
      <c r="D91" s="51" t="s">
        <v>244</v>
      </c>
      <c r="E91" s="52">
        <v>1</v>
      </c>
      <c r="F91" s="53" t="s">
        <v>499</v>
      </c>
      <c r="G91" s="54" t="s">
        <v>500</v>
      </c>
      <c r="H91" s="54" t="s">
        <v>500</v>
      </c>
      <c r="I91" s="55" t="s">
        <v>722</v>
      </c>
      <c r="J91" s="56" t="s">
        <v>19</v>
      </c>
      <c r="K91" s="56" t="s">
        <v>604</v>
      </c>
      <c r="L91" s="56" t="s">
        <v>288</v>
      </c>
      <c r="M91" s="56" t="s">
        <v>289</v>
      </c>
      <c r="N91" s="56" t="s">
        <v>290</v>
      </c>
      <c r="O91" s="57">
        <v>546840681.45000005</v>
      </c>
      <c r="P91" s="57">
        <v>0</v>
      </c>
      <c r="Q91" s="57">
        <v>18715359.489999998</v>
      </c>
      <c r="R91" s="57">
        <v>236980.21</v>
      </c>
      <c r="S91" s="58" t="s">
        <v>1779</v>
      </c>
      <c r="T91" s="57">
        <v>565319060.73000002</v>
      </c>
      <c r="U91" s="56" t="s">
        <v>291</v>
      </c>
      <c r="V91" s="54" t="s">
        <v>1780</v>
      </c>
      <c r="W91" s="9">
        <f t="shared" si="2"/>
        <v>1129</v>
      </c>
    </row>
    <row r="92" spans="1:23" s="10" customFormat="1" ht="285" customHeight="1">
      <c r="A92" s="8">
        <v>6</v>
      </c>
      <c r="B92" s="51" t="s">
        <v>126</v>
      </c>
      <c r="C92" s="51" t="s">
        <v>124</v>
      </c>
      <c r="D92" s="51" t="s">
        <v>244</v>
      </c>
      <c r="E92" s="52">
        <v>1</v>
      </c>
      <c r="F92" s="53" t="s">
        <v>499</v>
      </c>
      <c r="G92" s="54" t="s">
        <v>500</v>
      </c>
      <c r="H92" s="54" t="s">
        <v>500</v>
      </c>
      <c r="I92" s="55" t="s">
        <v>723</v>
      </c>
      <c r="J92" s="56" t="s">
        <v>724</v>
      </c>
      <c r="K92" s="56" t="s">
        <v>605</v>
      </c>
      <c r="L92" s="56" t="s">
        <v>288</v>
      </c>
      <c r="M92" s="56" t="s">
        <v>289</v>
      </c>
      <c r="N92" s="56" t="s">
        <v>429</v>
      </c>
      <c r="O92" s="57">
        <v>19139122895.02</v>
      </c>
      <c r="P92" s="57">
        <v>1683891328.73</v>
      </c>
      <c r="Q92" s="57">
        <v>677906032.64999998</v>
      </c>
      <c r="R92" s="57">
        <v>3003026640.7399998</v>
      </c>
      <c r="S92" s="58" t="s">
        <v>1672</v>
      </c>
      <c r="T92" s="57">
        <v>18497893615.66</v>
      </c>
      <c r="U92" s="56" t="s">
        <v>818</v>
      </c>
      <c r="V92" s="54" t="s">
        <v>1781</v>
      </c>
      <c r="W92" s="9">
        <f t="shared" si="2"/>
        <v>1339</v>
      </c>
    </row>
    <row r="93" spans="1:23" s="10" customFormat="1" ht="159.75" customHeight="1">
      <c r="A93" s="8">
        <v>6</v>
      </c>
      <c r="B93" s="51" t="s">
        <v>126</v>
      </c>
      <c r="C93" s="51" t="s">
        <v>124</v>
      </c>
      <c r="D93" s="51" t="s">
        <v>244</v>
      </c>
      <c r="E93" s="52">
        <v>1</v>
      </c>
      <c r="F93" s="53" t="s">
        <v>499</v>
      </c>
      <c r="G93" s="54" t="s">
        <v>500</v>
      </c>
      <c r="H93" s="54" t="s">
        <v>500</v>
      </c>
      <c r="I93" s="55" t="s">
        <v>725</v>
      </c>
      <c r="J93" s="56" t="s">
        <v>106</v>
      </c>
      <c r="K93" s="56" t="s">
        <v>450</v>
      </c>
      <c r="L93" s="56" t="s">
        <v>850</v>
      </c>
      <c r="M93" s="56" t="s">
        <v>1028</v>
      </c>
      <c r="N93" s="56" t="s">
        <v>429</v>
      </c>
      <c r="O93" s="57">
        <v>54833504.810000002</v>
      </c>
      <c r="P93" s="57">
        <v>1050972.06</v>
      </c>
      <c r="Q93" s="57">
        <v>1858313.48</v>
      </c>
      <c r="R93" s="57">
        <v>3686791.47</v>
      </c>
      <c r="S93" s="58" t="s">
        <v>1335</v>
      </c>
      <c r="T93" s="57">
        <v>54055998.880000003</v>
      </c>
      <c r="U93" s="56" t="s">
        <v>291</v>
      </c>
      <c r="V93" s="54" t="s">
        <v>1673</v>
      </c>
      <c r="W93" s="9">
        <f t="shared" si="2"/>
        <v>1446</v>
      </c>
    </row>
    <row r="94" spans="1:23" s="10" customFormat="1" ht="159.75" customHeight="1">
      <c r="A94" s="8">
        <v>6</v>
      </c>
      <c r="B94" s="51" t="s">
        <v>126</v>
      </c>
      <c r="C94" s="51" t="s">
        <v>124</v>
      </c>
      <c r="D94" s="51" t="s">
        <v>244</v>
      </c>
      <c r="E94" s="52">
        <v>1</v>
      </c>
      <c r="F94" s="53" t="s">
        <v>499</v>
      </c>
      <c r="G94" s="54" t="s">
        <v>500</v>
      </c>
      <c r="H94" s="54" t="s">
        <v>500</v>
      </c>
      <c r="I94" s="55" t="s">
        <v>726</v>
      </c>
      <c r="J94" s="56" t="s">
        <v>243</v>
      </c>
      <c r="K94" s="56" t="s">
        <v>451</v>
      </c>
      <c r="L94" s="56" t="s">
        <v>850</v>
      </c>
      <c r="M94" s="56" t="s">
        <v>1028</v>
      </c>
      <c r="N94" s="56" t="s">
        <v>429</v>
      </c>
      <c r="O94" s="57">
        <v>60671058.189999998</v>
      </c>
      <c r="P94" s="57">
        <v>-86300.82</v>
      </c>
      <c r="Q94" s="57">
        <v>1641237.41</v>
      </c>
      <c r="R94" s="57">
        <v>12282920.189999999</v>
      </c>
      <c r="S94" s="58" t="s">
        <v>1336</v>
      </c>
      <c r="T94" s="57">
        <v>49943074.590000004</v>
      </c>
      <c r="U94" s="56" t="s">
        <v>291</v>
      </c>
      <c r="V94" s="54" t="s">
        <v>1674</v>
      </c>
      <c r="W94" s="9">
        <f t="shared" si="2"/>
        <v>1449</v>
      </c>
    </row>
    <row r="95" spans="1:23" s="10" customFormat="1" ht="159.75" customHeight="1">
      <c r="A95" s="8">
        <v>6</v>
      </c>
      <c r="B95" s="51" t="s">
        <v>126</v>
      </c>
      <c r="C95" s="51" t="s">
        <v>124</v>
      </c>
      <c r="D95" s="51" t="s">
        <v>244</v>
      </c>
      <c r="E95" s="52">
        <v>1</v>
      </c>
      <c r="F95" s="53" t="s">
        <v>499</v>
      </c>
      <c r="G95" s="54" t="s">
        <v>500</v>
      </c>
      <c r="H95" s="54" t="s">
        <v>833</v>
      </c>
      <c r="I95" s="55" t="s">
        <v>727</v>
      </c>
      <c r="J95" s="56" t="s">
        <v>728</v>
      </c>
      <c r="K95" s="56" t="s">
        <v>606</v>
      </c>
      <c r="L95" s="56" t="s">
        <v>850</v>
      </c>
      <c r="M95" s="56" t="s">
        <v>452</v>
      </c>
      <c r="N95" s="56" t="s">
        <v>429</v>
      </c>
      <c r="O95" s="57">
        <v>224726380.11000001</v>
      </c>
      <c r="P95" s="57">
        <v>149935.99</v>
      </c>
      <c r="Q95" s="57">
        <v>7499338.6500000004</v>
      </c>
      <c r="R95" s="57">
        <v>48786690.469999999</v>
      </c>
      <c r="S95" s="58" t="s">
        <v>1782</v>
      </c>
      <c r="T95" s="57">
        <v>183588964.28</v>
      </c>
      <c r="U95" s="56" t="s">
        <v>291</v>
      </c>
      <c r="V95" s="54" t="s">
        <v>1675</v>
      </c>
      <c r="W95" s="9">
        <f t="shared" si="2"/>
        <v>1450</v>
      </c>
    </row>
    <row r="96" spans="1:23" s="10" customFormat="1" ht="159.75" customHeight="1">
      <c r="A96" s="8">
        <v>6</v>
      </c>
      <c r="B96" s="51" t="s">
        <v>126</v>
      </c>
      <c r="C96" s="51" t="s">
        <v>124</v>
      </c>
      <c r="D96" s="51" t="s">
        <v>244</v>
      </c>
      <c r="E96" s="52">
        <v>1</v>
      </c>
      <c r="F96" s="53" t="s">
        <v>855</v>
      </c>
      <c r="G96" s="54" t="s">
        <v>856</v>
      </c>
      <c r="H96" s="54" t="s">
        <v>856</v>
      </c>
      <c r="I96" s="55" t="s">
        <v>282</v>
      </c>
      <c r="J96" s="56" t="s">
        <v>572</v>
      </c>
      <c r="K96" s="56" t="s">
        <v>573</v>
      </c>
      <c r="L96" s="56" t="s">
        <v>288</v>
      </c>
      <c r="M96" s="56" t="s">
        <v>1029</v>
      </c>
      <c r="N96" s="56" t="s">
        <v>290</v>
      </c>
      <c r="O96" s="57">
        <v>0</v>
      </c>
      <c r="P96" s="57">
        <v>0</v>
      </c>
      <c r="Q96" s="57">
        <v>0</v>
      </c>
      <c r="R96" s="57">
        <v>0</v>
      </c>
      <c r="S96" s="58" t="s">
        <v>1783</v>
      </c>
      <c r="T96" s="57">
        <v>0</v>
      </c>
      <c r="U96" s="56" t="s">
        <v>818</v>
      </c>
      <c r="V96" s="54" t="s">
        <v>1784</v>
      </c>
      <c r="W96" s="9">
        <f t="shared" si="2"/>
        <v>1367</v>
      </c>
    </row>
    <row r="97" spans="1:23" s="29" customFormat="1" ht="20.25" customHeight="1" outlineLevel="2">
      <c r="A97" s="27"/>
      <c r="B97" s="66" t="s">
        <v>350</v>
      </c>
      <c r="C97" s="67"/>
      <c r="D97" s="67"/>
      <c r="E97" s="46">
        <f>SUBTOTAL(9,E98:E98)</f>
        <v>1</v>
      </c>
      <c r="F97" s="47"/>
      <c r="G97" s="47"/>
      <c r="H97" s="47"/>
      <c r="I97" s="48"/>
      <c r="J97" s="47"/>
      <c r="K97" s="47"/>
      <c r="L97" s="47"/>
      <c r="M97" s="47"/>
      <c r="N97" s="47"/>
      <c r="O97" s="49"/>
      <c r="P97" s="49"/>
      <c r="Q97" s="49"/>
      <c r="R97" s="49"/>
      <c r="S97" s="47"/>
      <c r="T97" s="49"/>
      <c r="U97" s="47"/>
      <c r="V97" s="50"/>
      <c r="W97" s="28"/>
    </row>
    <row r="98" spans="1:23" s="10" customFormat="1" ht="159.75" customHeight="1">
      <c r="A98" s="8">
        <v>6</v>
      </c>
      <c r="B98" s="51" t="s">
        <v>126</v>
      </c>
      <c r="C98" s="51" t="s">
        <v>124</v>
      </c>
      <c r="D98" s="51" t="s">
        <v>650</v>
      </c>
      <c r="E98" s="52">
        <v>1</v>
      </c>
      <c r="F98" s="53" t="s">
        <v>813</v>
      </c>
      <c r="G98" s="54" t="s">
        <v>64</v>
      </c>
      <c r="H98" s="54" t="s">
        <v>71</v>
      </c>
      <c r="I98" s="55" t="s">
        <v>65</v>
      </c>
      <c r="J98" s="56" t="s">
        <v>66</v>
      </c>
      <c r="K98" s="56" t="s">
        <v>13</v>
      </c>
      <c r="L98" s="56" t="s">
        <v>288</v>
      </c>
      <c r="M98" s="56" t="s">
        <v>817</v>
      </c>
      <c r="N98" s="56" t="s">
        <v>290</v>
      </c>
      <c r="O98" s="57">
        <v>0</v>
      </c>
      <c r="P98" s="57">
        <v>0</v>
      </c>
      <c r="Q98" s="57">
        <v>0</v>
      </c>
      <c r="R98" s="57">
        <v>0</v>
      </c>
      <c r="S98" s="58" t="s">
        <v>1337</v>
      </c>
      <c r="T98" s="57">
        <v>0</v>
      </c>
      <c r="U98" s="56" t="s">
        <v>291</v>
      </c>
      <c r="V98" s="54" t="s">
        <v>1238</v>
      </c>
      <c r="W98" s="9">
        <f>IF(OR(LEFT(I98)="7",LEFT(I98,1)="8"),VALUE(RIGHT(I98,3)),VALUE(RIGHT(I98,4)))</f>
        <v>55</v>
      </c>
    </row>
    <row r="99" spans="1:23" s="29" customFormat="1" ht="20.25" customHeight="1" outlineLevel="2">
      <c r="A99" s="27"/>
      <c r="B99" s="66" t="s">
        <v>352</v>
      </c>
      <c r="C99" s="67"/>
      <c r="D99" s="67"/>
      <c r="E99" s="46">
        <f>SUBTOTAL(9,E100:E114)</f>
        <v>14</v>
      </c>
      <c r="F99" s="47"/>
      <c r="G99" s="47"/>
      <c r="H99" s="47"/>
      <c r="I99" s="48"/>
      <c r="J99" s="47"/>
      <c r="K99" s="47"/>
      <c r="L99" s="47"/>
      <c r="M99" s="47"/>
      <c r="N99" s="47"/>
      <c r="O99" s="49"/>
      <c r="P99" s="49"/>
      <c r="Q99" s="49"/>
      <c r="R99" s="49"/>
      <c r="S99" s="47"/>
      <c r="T99" s="49"/>
      <c r="U99" s="47"/>
      <c r="V99" s="50"/>
      <c r="W99" s="28"/>
    </row>
    <row r="100" spans="1:23" s="10" customFormat="1" ht="159.75" customHeight="1">
      <c r="A100" s="8">
        <v>6</v>
      </c>
      <c r="B100" s="51" t="s">
        <v>126</v>
      </c>
      <c r="C100" s="51" t="s">
        <v>124</v>
      </c>
      <c r="D100" s="51" t="s">
        <v>951</v>
      </c>
      <c r="E100" s="52">
        <v>1</v>
      </c>
      <c r="F100" s="53">
        <v>213</v>
      </c>
      <c r="G100" s="54" t="s">
        <v>932</v>
      </c>
      <c r="H100" s="54" t="s">
        <v>841</v>
      </c>
      <c r="I100" s="55" t="s">
        <v>842</v>
      </c>
      <c r="J100" s="56" t="s">
        <v>843</v>
      </c>
      <c r="K100" s="56" t="s">
        <v>208</v>
      </c>
      <c r="L100" s="56" t="s">
        <v>288</v>
      </c>
      <c r="M100" s="56" t="s">
        <v>289</v>
      </c>
      <c r="N100" s="56" t="s">
        <v>290</v>
      </c>
      <c r="O100" s="57">
        <v>0</v>
      </c>
      <c r="P100" s="57">
        <v>0</v>
      </c>
      <c r="Q100" s="57">
        <v>0</v>
      </c>
      <c r="R100" s="57">
        <v>0</v>
      </c>
      <c r="S100" s="58" t="s">
        <v>1785</v>
      </c>
      <c r="T100" s="57">
        <v>0</v>
      </c>
      <c r="U100" s="56" t="s">
        <v>291</v>
      </c>
      <c r="V100" s="54" t="s">
        <v>1786</v>
      </c>
      <c r="W100" s="9">
        <f t="shared" ref="W100:W113" si="3">IF(OR(LEFT(I100)="7",LEFT(I100,1)="8"),VALUE(RIGHT(I100,3)),VALUE(RIGHT(I100,4)))</f>
        <v>1100</v>
      </c>
    </row>
    <row r="101" spans="1:23" s="10" customFormat="1" ht="159.75" customHeight="1">
      <c r="A101" s="8">
        <v>6</v>
      </c>
      <c r="B101" s="51" t="s">
        <v>126</v>
      </c>
      <c r="C101" s="51" t="s">
        <v>124</v>
      </c>
      <c r="D101" s="51" t="s">
        <v>951</v>
      </c>
      <c r="E101" s="52">
        <v>1</v>
      </c>
      <c r="F101" s="53">
        <v>715</v>
      </c>
      <c r="G101" s="54" t="s">
        <v>1547</v>
      </c>
      <c r="H101" s="54" t="s">
        <v>514</v>
      </c>
      <c r="I101" s="55">
        <v>20050671501393</v>
      </c>
      <c r="J101" s="56" t="s">
        <v>515</v>
      </c>
      <c r="K101" s="56" t="s">
        <v>1051</v>
      </c>
      <c r="L101" s="56" t="s">
        <v>288</v>
      </c>
      <c r="M101" s="56" t="s">
        <v>289</v>
      </c>
      <c r="N101" s="56" t="s">
        <v>290</v>
      </c>
      <c r="O101" s="57">
        <v>730592.8</v>
      </c>
      <c r="P101" s="57">
        <v>47482</v>
      </c>
      <c r="Q101" s="57">
        <v>0</v>
      </c>
      <c r="R101" s="57">
        <v>770839.03</v>
      </c>
      <c r="S101" s="58" t="s">
        <v>1787</v>
      </c>
      <c r="T101" s="57">
        <v>7235.77</v>
      </c>
      <c r="U101" s="56" t="s">
        <v>291</v>
      </c>
      <c r="V101" s="54" t="s">
        <v>1788</v>
      </c>
      <c r="W101" s="9">
        <f t="shared" si="3"/>
        <v>1393</v>
      </c>
    </row>
    <row r="102" spans="1:23" s="10" customFormat="1" ht="159.75" customHeight="1">
      <c r="A102" s="8">
        <v>6</v>
      </c>
      <c r="B102" s="51" t="s">
        <v>126</v>
      </c>
      <c r="C102" s="51" t="s">
        <v>124</v>
      </c>
      <c r="D102" s="51" t="s">
        <v>951</v>
      </c>
      <c r="E102" s="52">
        <v>1</v>
      </c>
      <c r="F102" s="53" t="s">
        <v>813</v>
      </c>
      <c r="G102" s="54" t="s">
        <v>64</v>
      </c>
      <c r="H102" s="54" t="s">
        <v>958</v>
      </c>
      <c r="I102" s="55" t="s">
        <v>67</v>
      </c>
      <c r="J102" s="56" t="s">
        <v>68</v>
      </c>
      <c r="K102" s="56" t="s">
        <v>1052</v>
      </c>
      <c r="L102" s="56" t="s">
        <v>288</v>
      </c>
      <c r="M102" s="56" t="s">
        <v>817</v>
      </c>
      <c r="N102" s="56" t="s">
        <v>290</v>
      </c>
      <c r="O102" s="57">
        <v>213012.94</v>
      </c>
      <c r="P102" s="57">
        <v>0</v>
      </c>
      <c r="Q102" s="57">
        <v>6130.52</v>
      </c>
      <c r="R102" s="57">
        <v>893.05</v>
      </c>
      <c r="S102" s="58" t="s">
        <v>1338</v>
      </c>
      <c r="T102" s="57">
        <v>218250.41</v>
      </c>
      <c r="U102" s="56" t="s">
        <v>291</v>
      </c>
      <c r="V102" s="54" t="s">
        <v>1789</v>
      </c>
      <c r="W102" s="9">
        <f t="shared" si="3"/>
        <v>192</v>
      </c>
    </row>
    <row r="103" spans="1:23" s="10" customFormat="1" ht="219.75" customHeight="1">
      <c r="A103" s="8">
        <v>6</v>
      </c>
      <c r="B103" s="51" t="s">
        <v>126</v>
      </c>
      <c r="C103" s="51" t="s">
        <v>124</v>
      </c>
      <c r="D103" s="51" t="s">
        <v>951</v>
      </c>
      <c r="E103" s="52">
        <v>1</v>
      </c>
      <c r="F103" s="53" t="s">
        <v>166</v>
      </c>
      <c r="G103" s="54" t="s">
        <v>167</v>
      </c>
      <c r="H103" s="54" t="s">
        <v>168</v>
      </c>
      <c r="I103" s="55" t="s">
        <v>169</v>
      </c>
      <c r="J103" s="56" t="s">
        <v>170</v>
      </c>
      <c r="K103" s="56" t="s">
        <v>1053</v>
      </c>
      <c r="L103" s="56" t="s">
        <v>850</v>
      </c>
      <c r="M103" s="56" t="s">
        <v>963</v>
      </c>
      <c r="N103" s="56" t="s">
        <v>290</v>
      </c>
      <c r="O103" s="57">
        <v>336284972.79000002</v>
      </c>
      <c r="P103" s="57">
        <v>6104400</v>
      </c>
      <c r="Q103" s="57">
        <v>147878.47</v>
      </c>
      <c r="R103" s="57">
        <v>1219746.93</v>
      </c>
      <c r="S103" s="58" t="s">
        <v>1790</v>
      </c>
      <c r="T103" s="57">
        <v>1008804518</v>
      </c>
      <c r="U103" s="56" t="s">
        <v>818</v>
      </c>
      <c r="V103" s="54" t="s">
        <v>1676</v>
      </c>
      <c r="W103" s="9">
        <f t="shared" si="3"/>
        <v>1473</v>
      </c>
    </row>
    <row r="104" spans="1:23" s="10" customFormat="1" ht="233.25" customHeight="1">
      <c r="A104" s="8">
        <v>6</v>
      </c>
      <c r="B104" s="51" t="s">
        <v>126</v>
      </c>
      <c r="C104" s="51" t="s">
        <v>124</v>
      </c>
      <c r="D104" s="51" t="s">
        <v>951</v>
      </c>
      <c r="E104" s="52">
        <v>1</v>
      </c>
      <c r="F104" s="53" t="s">
        <v>166</v>
      </c>
      <c r="G104" s="54" t="s">
        <v>167</v>
      </c>
      <c r="H104" s="54" t="s">
        <v>1054</v>
      </c>
      <c r="I104" s="55" t="s">
        <v>1055</v>
      </c>
      <c r="J104" s="56" t="s">
        <v>1056</v>
      </c>
      <c r="K104" s="56" t="s">
        <v>1057</v>
      </c>
      <c r="L104" s="56" t="s">
        <v>850</v>
      </c>
      <c r="M104" s="56" t="s">
        <v>963</v>
      </c>
      <c r="N104" s="56" t="s">
        <v>290</v>
      </c>
      <c r="O104" s="57">
        <v>100069540.77</v>
      </c>
      <c r="P104" s="57">
        <v>0</v>
      </c>
      <c r="Q104" s="57">
        <v>156611.59</v>
      </c>
      <c r="R104" s="57">
        <v>626244.25</v>
      </c>
      <c r="S104" s="58" t="s">
        <v>1791</v>
      </c>
      <c r="T104" s="57">
        <v>277430302</v>
      </c>
      <c r="U104" s="56" t="s">
        <v>818</v>
      </c>
      <c r="V104" s="54" t="s">
        <v>1792</v>
      </c>
      <c r="W104" s="9">
        <f t="shared" si="3"/>
        <v>1505</v>
      </c>
    </row>
    <row r="105" spans="1:23" s="10" customFormat="1" ht="278.25" customHeight="1">
      <c r="A105" s="8">
        <v>6</v>
      </c>
      <c r="B105" s="51" t="s">
        <v>126</v>
      </c>
      <c r="C105" s="51" t="s">
        <v>124</v>
      </c>
      <c r="D105" s="51" t="s">
        <v>951</v>
      </c>
      <c r="E105" s="52">
        <v>1</v>
      </c>
      <c r="F105" s="53" t="s">
        <v>166</v>
      </c>
      <c r="G105" s="54" t="s">
        <v>167</v>
      </c>
      <c r="H105" s="54" t="s">
        <v>1142</v>
      </c>
      <c r="I105" s="55" t="s">
        <v>1143</v>
      </c>
      <c r="J105" s="56" t="s">
        <v>1144</v>
      </c>
      <c r="K105" s="56" t="s">
        <v>1145</v>
      </c>
      <c r="L105" s="56" t="s">
        <v>850</v>
      </c>
      <c r="M105" s="56" t="s">
        <v>1146</v>
      </c>
      <c r="N105" s="56" t="s">
        <v>290</v>
      </c>
      <c r="O105" s="57">
        <v>49459091.5</v>
      </c>
      <c r="P105" s="57">
        <v>0</v>
      </c>
      <c r="Q105" s="57">
        <v>22422.86</v>
      </c>
      <c r="R105" s="57">
        <v>161476.23000000001</v>
      </c>
      <c r="S105" s="58" t="s">
        <v>1793</v>
      </c>
      <c r="T105" s="57">
        <v>80346777</v>
      </c>
      <c r="U105" s="56" t="s">
        <v>818</v>
      </c>
      <c r="V105" s="54" t="s">
        <v>1794</v>
      </c>
      <c r="W105" s="9">
        <f t="shared" si="3"/>
        <v>1535</v>
      </c>
    </row>
    <row r="106" spans="1:23" s="10" customFormat="1" ht="210.75" customHeight="1">
      <c r="A106" s="8">
        <v>6</v>
      </c>
      <c r="B106" s="51" t="s">
        <v>126</v>
      </c>
      <c r="C106" s="51" t="s">
        <v>124</v>
      </c>
      <c r="D106" s="51" t="s">
        <v>951</v>
      </c>
      <c r="E106" s="52">
        <v>1</v>
      </c>
      <c r="F106" s="53" t="s">
        <v>166</v>
      </c>
      <c r="G106" s="54" t="s">
        <v>167</v>
      </c>
      <c r="H106" s="54" t="s">
        <v>1210</v>
      </c>
      <c r="I106" s="55" t="s">
        <v>1211</v>
      </c>
      <c r="J106" s="56" t="s">
        <v>1212</v>
      </c>
      <c r="K106" s="56" t="s">
        <v>1213</v>
      </c>
      <c r="L106" s="56" t="s">
        <v>850</v>
      </c>
      <c r="M106" s="56" t="s">
        <v>1146</v>
      </c>
      <c r="N106" s="56" t="s">
        <v>290</v>
      </c>
      <c r="O106" s="57">
        <v>1726790.09</v>
      </c>
      <c r="P106" s="57">
        <v>90564442.629999995</v>
      </c>
      <c r="Q106" s="57">
        <v>143880.62</v>
      </c>
      <c r="R106" s="57">
        <v>376816.39</v>
      </c>
      <c r="S106" s="58" t="s">
        <v>1795</v>
      </c>
      <c r="T106" s="57">
        <v>1063257751</v>
      </c>
      <c r="U106" s="56" t="s">
        <v>818</v>
      </c>
      <c r="V106" s="54" t="s">
        <v>1796</v>
      </c>
      <c r="W106" s="9">
        <f t="shared" si="3"/>
        <v>1546</v>
      </c>
    </row>
    <row r="107" spans="1:23" s="10" customFormat="1" ht="201" customHeight="1">
      <c r="A107" s="8">
        <v>6</v>
      </c>
      <c r="B107" s="51" t="s">
        <v>126</v>
      </c>
      <c r="C107" s="51" t="s">
        <v>124</v>
      </c>
      <c r="D107" s="51" t="s">
        <v>951</v>
      </c>
      <c r="E107" s="52">
        <v>1</v>
      </c>
      <c r="F107" s="53" t="s">
        <v>166</v>
      </c>
      <c r="G107" s="54" t="s">
        <v>167</v>
      </c>
      <c r="H107" s="54" t="s">
        <v>1339</v>
      </c>
      <c r="I107" s="55" t="s">
        <v>1340</v>
      </c>
      <c r="J107" s="56" t="s">
        <v>1341</v>
      </c>
      <c r="K107" s="56" t="s">
        <v>1342</v>
      </c>
      <c r="L107" s="56" t="s">
        <v>850</v>
      </c>
      <c r="M107" s="56" t="s">
        <v>1343</v>
      </c>
      <c r="N107" s="56" t="s">
        <v>290</v>
      </c>
      <c r="O107" s="57">
        <v>0</v>
      </c>
      <c r="P107" s="57">
        <v>0</v>
      </c>
      <c r="Q107" s="57">
        <v>30102.34</v>
      </c>
      <c r="R107" s="57">
        <v>429189.74</v>
      </c>
      <c r="S107" s="58" t="s">
        <v>1797</v>
      </c>
      <c r="T107" s="57">
        <v>-399087.4</v>
      </c>
      <c r="U107" s="56" t="s">
        <v>291</v>
      </c>
      <c r="V107" s="54" t="s">
        <v>1589</v>
      </c>
      <c r="W107" s="9">
        <f t="shared" si="3"/>
        <v>1552</v>
      </c>
    </row>
    <row r="108" spans="1:23" s="10" customFormat="1" ht="178.5" customHeight="1">
      <c r="A108" s="8">
        <v>6</v>
      </c>
      <c r="B108" s="51" t="s">
        <v>126</v>
      </c>
      <c r="C108" s="51" t="s">
        <v>124</v>
      </c>
      <c r="D108" s="51" t="s">
        <v>951</v>
      </c>
      <c r="E108" s="52">
        <v>1</v>
      </c>
      <c r="F108" s="53" t="s">
        <v>166</v>
      </c>
      <c r="G108" s="54" t="s">
        <v>167</v>
      </c>
      <c r="H108" s="54" t="s">
        <v>168</v>
      </c>
      <c r="I108" s="55" t="s">
        <v>1548</v>
      </c>
      <c r="J108" s="56" t="s">
        <v>1549</v>
      </c>
      <c r="K108" s="56" t="s">
        <v>1550</v>
      </c>
      <c r="L108" s="56" t="s">
        <v>850</v>
      </c>
      <c r="M108" s="56" t="s">
        <v>1146</v>
      </c>
      <c r="N108" s="56" t="s">
        <v>290</v>
      </c>
      <c r="O108" s="57">
        <v>948611.08</v>
      </c>
      <c r="P108" s="57">
        <v>1737696.66</v>
      </c>
      <c r="Q108" s="57">
        <v>14151.24</v>
      </c>
      <c r="R108" s="57">
        <v>2386720.96</v>
      </c>
      <c r="S108" s="58" t="s">
        <v>1798</v>
      </c>
      <c r="T108" s="57">
        <v>7839639</v>
      </c>
      <c r="U108" s="56" t="s">
        <v>818</v>
      </c>
      <c r="V108" s="54" t="s">
        <v>1799</v>
      </c>
      <c r="W108" s="9">
        <f t="shared" si="3"/>
        <v>1562</v>
      </c>
    </row>
    <row r="109" spans="1:23" s="10" customFormat="1" ht="177" customHeight="1">
      <c r="A109" s="8">
        <v>6</v>
      </c>
      <c r="B109" s="51" t="s">
        <v>126</v>
      </c>
      <c r="C109" s="51" t="s">
        <v>124</v>
      </c>
      <c r="D109" s="51" t="s">
        <v>951</v>
      </c>
      <c r="E109" s="52">
        <v>1</v>
      </c>
      <c r="F109" s="53" t="s">
        <v>166</v>
      </c>
      <c r="G109" s="54" t="s">
        <v>167</v>
      </c>
      <c r="H109" s="54" t="s">
        <v>1677</v>
      </c>
      <c r="I109" s="55" t="s">
        <v>1678</v>
      </c>
      <c r="J109" s="56" t="s">
        <v>1679</v>
      </c>
      <c r="K109" s="56" t="s">
        <v>1680</v>
      </c>
      <c r="L109" s="56" t="s">
        <v>850</v>
      </c>
      <c r="M109" s="56" t="s">
        <v>1146</v>
      </c>
      <c r="N109" s="56" t="s">
        <v>290</v>
      </c>
      <c r="O109" s="57">
        <v>0</v>
      </c>
      <c r="P109" s="57">
        <v>3000000</v>
      </c>
      <c r="Q109" s="57">
        <v>17989.66</v>
      </c>
      <c r="R109" s="57">
        <v>216441</v>
      </c>
      <c r="S109" s="58" t="s">
        <v>1800</v>
      </c>
      <c r="T109" s="57">
        <v>2801548.66</v>
      </c>
      <c r="U109" s="56" t="s">
        <v>291</v>
      </c>
      <c r="V109" s="54" t="s">
        <v>1801</v>
      </c>
      <c r="W109" s="9">
        <f t="shared" si="3"/>
        <v>1568</v>
      </c>
    </row>
    <row r="110" spans="1:23" s="10" customFormat="1" ht="203.25" customHeight="1">
      <c r="A110" s="8">
        <v>6</v>
      </c>
      <c r="B110" s="51" t="s">
        <v>126</v>
      </c>
      <c r="C110" s="51" t="s">
        <v>124</v>
      </c>
      <c r="D110" s="51" t="s">
        <v>951</v>
      </c>
      <c r="E110" s="52">
        <v>1</v>
      </c>
      <c r="F110" s="53" t="s">
        <v>1046</v>
      </c>
      <c r="G110" s="54" t="s">
        <v>1047</v>
      </c>
      <c r="H110" s="54" t="s">
        <v>625</v>
      </c>
      <c r="I110" s="55" t="s">
        <v>498</v>
      </c>
      <c r="J110" s="56" t="s">
        <v>269</v>
      </c>
      <c r="K110" s="56" t="s">
        <v>624</v>
      </c>
      <c r="L110" s="56" t="s">
        <v>288</v>
      </c>
      <c r="M110" s="56" t="s">
        <v>799</v>
      </c>
      <c r="N110" s="56" t="s">
        <v>290</v>
      </c>
      <c r="O110" s="57">
        <v>349307.08</v>
      </c>
      <c r="P110" s="57">
        <v>0</v>
      </c>
      <c r="Q110" s="57">
        <v>0</v>
      </c>
      <c r="R110" s="57">
        <v>343601.09</v>
      </c>
      <c r="S110" s="58" t="s">
        <v>1802</v>
      </c>
      <c r="T110" s="57">
        <v>5705.99</v>
      </c>
      <c r="U110" s="56" t="s">
        <v>291</v>
      </c>
      <c r="V110" s="54" t="s">
        <v>1803</v>
      </c>
      <c r="W110" s="9">
        <f t="shared" si="3"/>
        <v>1389</v>
      </c>
    </row>
    <row r="111" spans="1:23" s="10" customFormat="1" ht="197.25" customHeight="1">
      <c r="A111" s="8">
        <v>6</v>
      </c>
      <c r="B111" s="51" t="s">
        <v>126</v>
      </c>
      <c r="C111" s="51" t="s">
        <v>124</v>
      </c>
      <c r="D111" s="51" t="s">
        <v>951</v>
      </c>
      <c r="E111" s="52">
        <v>1</v>
      </c>
      <c r="F111" s="53" t="s">
        <v>1046</v>
      </c>
      <c r="G111" s="54" t="s">
        <v>1047</v>
      </c>
      <c r="H111" s="54" t="s">
        <v>1590</v>
      </c>
      <c r="I111" s="55" t="s">
        <v>1591</v>
      </c>
      <c r="J111" s="56" t="s">
        <v>1592</v>
      </c>
      <c r="K111" s="56" t="s">
        <v>1593</v>
      </c>
      <c r="L111" s="56" t="s">
        <v>288</v>
      </c>
      <c r="M111" s="56" t="s">
        <v>799</v>
      </c>
      <c r="N111" s="56" t="s">
        <v>810</v>
      </c>
      <c r="O111" s="57">
        <v>558708487.57000005</v>
      </c>
      <c r="P111" s="57">
        <v>12869472.41</v>
      </c>
      <c r="Q111" s="57">
        <v>17293427.199999999</v>
      </c>
      <c r="R111" s="57">
        <v>6565.88</v>
      </c>
      <c r="S111" s="58" t="s">
        <v>1594</v>
      </c>
      <c r="T111" s="57">
        <v>588864821.29999995</v>
      </c>
      <c r="U111" s="56" t="s">
        <v>291</v>
      </c>
      <c r="V111" s="54" t="s">
        <v>1595</v>
      </c>
      <c r="W111" s="9">
        <f t="shared" si="3"/>
        <v>1565</v>
      </c>
    </row>
    <row r="112" spans="1:23" s="10" customFormat="1" ht="177" customHeight="1">
      <c r="A112" s="8">
        <v>6</v>
      </c>
      <c r="B112" s="51" t="s">
        <v>126</v>
      </c>
      <c r="C112" s="51" t="s">
        <v>124</v>
      </c>
      <c r="D112" s="51" t="s">
        <v>951</v>
      </c>
      <c r="E112" s="52">
        <v>1</v>
      </c>
      <c r="F112" s="53" t="s">
        <v>1046</v>
      </c>
      <c r="G112" s="54" t="s">
        <v>1047</v>
      </c>
      <c r="H112" s="54" t="s">
        <v>1596</v>
      </c>
      <c r="I112" s="55" t="s">
        <v>1597</v>
      </c>
      <c r="J112" s="56" t="s">
        <v>1598</v>
      </c>
      <c r="K112" s="56" t="s">
        <v>1599</v>
      </c>
      <c r="L112" s="56" t="s">
        <v>288</v>
      </c>
      <c r="M112" s="56" t="s">
        <v>799</v>
      </c>
      <c r="N112" s="56" t="s">
        <v>810</v>
      </c>
      <c r="O112" s="57">
        <v>126219097.29000001</v>
      </c>
      <c r="P112" s="57">
        <v>57705233.159999996</v>
      </c>
      <c r="Q112" s="57">
        <v>4103804.38</v>
      </c>
      <c r="R112" s="57">
        <v>2963570.05</v>
      </c>
      <c r="S112" s="58" t="s">
        <v>1600</v>
      </c>
      <c r="T112" s="57">
        <v>185064564.78</v>
      </c>
      <c r="U112" s="56" t="s">
        <v>291</v>
      </c>
      <c r="V112" s="54" t="s">
        <v>1601</v>
      </c>
      <c r="W112" s="9">
        <f t="shared" si="3"/>
        <v>1566</v>
      </c>
    </row>
    <row r="113" spans="1:23" s="10" customFormat="1" ht="224.25" customHeight="1">
      <c r="A113" s="8">
        <v>6</v>
      </c>
      <c r="B113" s="51" t="s">
        <v>126</v>
      </c>
      <c r="C113" s="51" t="s">
        <v>124</v>
      </c>
      <c r="D113" s="51" t="s">
        <v>951</v>
      </c>
      <c r="E113" s="52">
        <v>1</v>
      </c>
      <c r="F113" s="53" t="s">
        <v>855</v>
      </c>
      <c r="G113" s="54" t="s">
        <v>856</v>
      </c>
      <c r="H113" s="54" t="s">
        <v>20</v>
      </c>
      <c r="I113" s="55" t="s">
        <v>21</v>
      </c>
      <c r="J113" s="56" t="s">
        <v>22</v>
      </c>
      <c r="K113" s="56" t="s">
        <v>936</v>
      </c>
      <c r="L113" s="56" t="s">
        <v>850</v>
      </c>
      <c r="M113" s="56" t="s">
        <v>161</v>
      </c>
      <c r="N113" s="56" t="s">
        <v>290</v>
      </c>
      <c r="O113" s="57">
        <v>0</v>
      </c>
      <c r="P113" s="57">
        <v>0</v>
      </c>
      <c r="Q113" s="57">
        <v>0</v>
      </c>
      <c r="R113" s="57">
        <v>0</v>
      </c>
      <c r="S113" s="58" t="s">
        <v>1804</v>
      </c>
      <c r="T113" s="57">
        <v>0</v>
      </c>
      <c r="U113" s="56" t="s">
        <v>818</v>
      </c>
      <c r="V113" s="54" t="s">
        <v>1805</v>
      </c>
      <c r="W113" s="9">
        <f t="shared" si="3"/>
        <v>1483</v>
      </c>
    </row>
    <row r="114" spans="1:23" s="26" customFormat="1" ht="20.25" customHeight="1" outlineLevel="1">
      <c r="A114" s="24"/>
      <c r="B114" s="68" t="s">
        <v>351</v>
      </c>
      <c r="C114" s="69"/>
      <c r="D114" s="69"/>
      <c r="E114" s="41">
        <f>SUBTOTAL(9,E115:E125)</f>
        <v>9</v>
      </c>
      <c r="F114" s="42"/>
      <c r="G114" s="42"/>
      <c r="H114" s="42"/>
      <c r="I114" s="43"/>
      <c r="J114" s="42"/>
      <c r="K114" s="42"/>
      <c r="L114" s="42"/>
      <c r="M114" s="42"/>
      <c r="N114" s="42"/>
      <c r="O114" s="44"/>
      <c r="P114" s="44"/>
      <c r="Q114" s="44"/>
      <c r="R114" s="44"/>
      <c r="S114" s="42"/>
      <c r="T114" s="44"/>
      <c r="U114" s="42"/>
      <c r="V114" s="45"/>
      <c r="W114" s="25"/>
    </row>
    <row r="115" spans="1:23" s="29" customFormat="1" ht="20.25" customHeight="1" outlineLevel="2">
      <c r="A115" s="27"/>
      <c r="B115" s="66" t="s">
        <v>349</v>
      </c>
      <c r="C115" s="67"/>
      <c r="D115" s="67"/>
      <c r="E115" s="46">
        <f>SUBTOTAL(9,E116:E123)</f>
        <v>8</v>
      </c>
      <c r="F115" s="47"/>
      <c r="G115" s="47"/>
      <c r="H115" s="47"/>
      <c r="I115" s="48"/>
      <c r="J115" s="47"/>
      <c r="K115" s="47"/>
      <c r="L115" s="47"/>
      <c r="M115" s="47"/>
      <c r="N115" s="47"/>
      <c r="O115" s="49"/>
      <c r="P115" s="49"/>
      <c r="Q115" s="49"/>
      <c r="R115" s="49"/>
      <c r="S115" s="47"/>
      <c r="T115" s="49"/>
      <c r="U115" s="47"/>
      <c r="V115" s="50"/>
      <c r="W115" s="28"/>
    </row>
    <row r="116" spans="1:23" s="10" customFormat="1" ht="222" customHeight="1">
      <c r="A116" s="8">
        <v>6</v>
      </c>
      <c r="B116" s="51" t="s">
        <v>126</v>
      </c>
      <c r="C116" s="51" t="s">
        <v>81</v>
      </c>
      <c r="D116" s="51" t="s">
        <v>244</v>
      </c>
      <c r="E116" s="52">
        <v>1</v>
      </c>
      <c r="F116" s="53">
        <v>210</v>
      </c>
      <c r="G116" s="54" t="s">
        <v>814</v>
      </c>
      <c r="H116" s="54" t="s">
        <v>1079</v>
      </c>
      <c r="I116" s="55" t="s">
        <v>815</v>
      </c>
      <c r="J116" s="56" t="s">
        <v>270</v>
      </c>
      <c r="K116" s="56" t="s">
        <v>816</v>
      </c>
      <c r="L116" s="56" t="s">
        <v>288</v>
      </c>
      <c r="M116" s="56" t="s">
        <v>817</v>
      </c>
      <c r="N116" s="56" t="s">
        <v>290</v>
      </c>
      <c r="O116" s="57">
        <v>0</v>
      </c>
      <c r="P116" s="57">
        <v>0</v>
      </c>
      <c r="Q116" s="57">
        <v>0</v>
      </c>
      <c r="R116" s="57">
        <v>0</v>
      </c>
      <c r="S116" s="58" t="s">
        <v>1806</v>
      </c>
      <c r="T116" s="57">
        <v>4225168.58</v>
      </c>
      <c r="U116" s="56" t="s">
        <v>818</v>
      </c>
      <c r="V116" s="54" t="s">
        <v>1807</v>
      </c>
      <c r="W116" s="9">
        <f t="shared" ref="W116:W123" si="4">IF(OR(LEFT(I116)="7",LEFT(I116,1)="8"),VALUE(RIGHT(I116,3)),VALUE(RIGHT(I116,4)))</f>
        <v>54</v>
      </c>
    </row>
    <row r="117" spans="1:23" s="10" customFormat="1" ht="159.75" customHeight="1">
      <c r="A117" s="8">
        <v>6</v>
      </c>
      <c r="B117" s="51" t="s">
        <v>126</v>
      </c>
      <c r="C117" s="51" t="s">
        <v>81</v>
      </c>
      <c r="D117" s="51" t="s">
        <v>244</v>
      </c>
      <c r="E117" s="52">
        <v>1</v>
      </c>
      <c r="F117" s="53">
        <v>210</v>
      </c>
      <c r="G117" s="54" t="s">
        <v>814</v>
      </c>
      <c r="H117" s="54" t="s">
        <v>814</v>
      </c>
      <c r="I117" s="55" t="s">
        <v>277</v>
      </c>
      <c r="J117" s="56" t="s">
        <v>278</v>
      </c>
      <c r="K117" s="56" t="s">
        <v>930</v>
      </c>
      <c r="L117" s="56" t="s">
        <v>288</v>
      </c>
      <c r="M117" s="56" t="s">
        <v>289</v>
      </c>
      <c r="N117" s="56" t="s">
        <v>805</v>
      </c>
      <c r="O117" s="57">
        <v>0</v>
      </c>
      <c r="P117" s="57">
        <v>0</v>
      </c>
      <c r="Q117" s="57">
        <v>0</v>
      </c>
      <c r="R117" s="57">
        <v>0</v>
      </c>
      <c r="S117" s="58" t="s">
        <v>1808</v>
      </c>
      <c r="T117" s="57">
        <v>340788.65</v>
      </c>
      <c r="U117" s="56" t="s">
        <v>818</v>
      </c>
      <c r="V117" s="54" t="s">
        <v>1809</v>
      </c>
      <c r="W117" s="9">
        <f t="shared" si="4"/>
        <v>91</v>
      </c>
    </row>
    <row r="118" spans="1:23" s="10" customFormat="1" ht="159.75" customHeight="1">
      <c r="A118" s="8">
        <v>6</v>
      </c>
      <c r="B118" s="51" t="s">
        <v>126</v>
      </c>
      <c r="C118" s="51" t="s">
        <v>81</v>
      </c>
      <c r="D118" s="51" t="s">
        <v>244</v>
      </c>
      <c r="E118" s="52">
        <v>1</v>
      </c>
      <c r="F118" s="53">
        <v>210</v>
      </c>
      <c r="G118" s="54" t="s">
        <v>814</v>
      </c>
      <c r="H118" s="54" t="s">
        <v>814</v>
      </c>
      <c r="I118" s="55" t="s">
        <v>279</v>
      </c>
      <c r="J118" s="56" t="s">
        <v>280</v>
      </c>
      <c r="K118" s="56" t="s">
        <v>281</v>
      </c>
      <c r="L118" s="56" t="s">
        <v>288</v>
      </c>
      <c r="M118" s="56" t="s">
        <v>289</v>
      </c>
      <c r="N118" s="56" t="s">
        <v>290</v>
      </c>
      <c r="O118" s="57">
        <v>0</v>
      </c>
      <c r="P118" s="57">
        <v>0</v>
      </c>
      <c r="Q118" s="57">
        <v>0</v>
      </c>
      <c r="R118" s="57">
        <v>0</v>
      </c>
      <c r="S118" s="58" t="s">
        <v>1810</v>
      </c>
      <c r="T118" s="57">
        <v>11032608.58</v>
      </c>
      <c r="U118" s="56" t="s">
        <v>818</v>
      </c>
      <c r="V118" s="54" t="s">
        <v>1811</v>
      </c>
      <c r="W118" s="9">
        <f t="shared" si="4"/>
        <v>151</v>
      </c>
    </row>
    <row r="119" spans="1:23" s="10" customFormat="1" ht="159.75" customHeight="1">
      <c r="A119" s="8">
        <v>6</v>
      </c>
      <c r="B119" s="51" t="s">
        <v>126</v>
      </c>
      <c r="C119" s="51" t="s">
        <v>81</v>
      </c>
      <c r="D119" s="51" t="s">
        <v>244</v>
      </c>
      <c r="E119" s="52">
        <v>1</v>
      </c>
      <c r="F119" s="53">
        <v>212</v>
      </c>
      <c r="G119" s="54" t="s">
        <v>273</v>
      </c>
      <c r="H119" s="54" t="s">
        <v>837</v>
      </c>
      <c r="I119" s="55" t="s">
        <v>662</v>
      </c>
      <c r="J119" s="56" t="s">
        <v>663</v>
      </c>
      <c r="K119" s="56" t="s">
        <v>1000</v>
      </c>
      <c r="L119" s="56" t="s">
        <v>288</v>
      </c>
      <c r="M119" s="56" t="s">
        <v>817</v>
      </c>
      <c r="N119" s="56" t="s">
        <v>290</v>
      </c>
      <c r="O119" s="57">
        <v>0</v>
      </c>
      <c r="P119" s="57">
        <v>0</v>
      </c>
      <c r="Q119" s="57">
        <v>0</v>
      </c>
      <c r="R119" s="57">
        <v>0</v>
      </c>
      <c r="S119" s="58" t="s">
        <v>1812</v>
      </c>
      <c r="T119" s="57">
        <v>0</v>
      </c>
      <c r="U119" s="56" t="s">
        <v>818</v>
      </c>
      <c r="V119" s="54" t="s">
        <v>1239</v>
      </c>
      <c r="W119" s="9">
        <f t="shared" si="4"/>
        <v>189</v>
      </c>
    </row>
    <row r="120" spans="1:23" s="10" customFormat="1" ht="219.75" customHeight="1">
      <c r="A120" s="8">
        <v>6</v>
      </c>
      <c r="B120" s="51" t="s">
        <v>126</v>
      </c>
      <c r="C120" s="51" t="s">
        <v>81</v>
      </c>
      <c r="D120" s="51" t="s">
        <v>244</v>
      </c>
      <c r="E120" s="52">
        <v>1</v>
      </c>
      <c r="F120" s="53">
        <v>213</v>
      </c>
      <c r="G120" s="54" t="s">
        <v>932</v>
      </c>
      <c r="H120" s="54" t="s">
        <v>932</v>
      </c>
      <c r="I120" s="55">
        <v>20090621301517</v>
      </c>
      <c r="J120" s="56" t="s">
        <v>1112</v>
      </c>
      <c r="K120" s="56" t="s">
        <v>1121</v>
      </c>
      <c r="L120" s="56" t="s">
        <v>288</v>
      </c>
      <c r="M120" s="56" t="s">
        <v>1474</v>
      </c>
      <c r="N120" s="56" t="s">
        <v>290</v>
      </c>
      <c r="O120" s="57">
        <v>10601455.390000001</v>
      </c>
      <c r="P120" s="57">
        <v>12323629.32</v>
      </c>
      <c r="Q120" s="57">
        <v>522733.57</v>
      </c>
      <c r="R120" s="57">
        <v>8090569.0899999999</v>
      </c>
      <c r="S120" s="58" t="s">
        <v>1813</v>
      </c>
      <c r="T120" s="57">
        <v>15357249.189999999</v>
      </c>
      <c r="U120" s="56" t="s">
        <v>291</v>
      </c>
      <c r="V120" s="54" t="s">
        <v>1814</v>
      </c>
      <c r="W120" s="9">
        <f t="shared" si="4"/>
        <v>1517</v>
      </c>
    </row>
    <row r="121" spans="1:23" s="10" customFormat="1" ht="201" customHeight="1">
      <c r="A121" s="8">
        <v>6</v>
      </c>
      <c r="B121" s="51" t="s">
        <v>126</v>
      </c>
      <c r="C121" s="51" t="s">
        <v>81</v>
      </c>
      <c r="D121" s="51" t="s">
        <v>244</v>
      </c>
      <c r="E121" s="52">
        <v>1</v>
      </c>
      <c r="F121" s="53">
        <v>215</v>
      </c>
      <c r="G121" s="54" t="s">
        <v>657</v>
      </c>
      <c r="H121" s="54" t="s">
        <v>837</v>
      </c>
      <c r="I121" s="55">
        <v>20080621501486</v>
      </c>
      <c r="J121" s="56" t="s">
        <v>838</v>
      </c>
      <c r="K121" s="56" t="s">
        <v>1475</v>
      </c>
      <c r="L121" s="56" t="s">
        <v>288</v>
      </c>
      <c r="M121" s="56" t="s">
        <v>712</v>
      </c>
      <c r="N121" s="56" t="s">
        <v>290</v>
      </c>
      <c r="O121" s="57">
        <v>752025026.50999999</v>
      </c>
      <c r="P121" s="57">
        <v>41220014.060000002</v>
      </c>
      <c r="Q121" s="57">
        <v>38595685.140000001</v>
      </c>
      <c r="R121" s="57">
        <v>68672684.939999998</v>
      </c>
      <c r="S121" s="58" t="s">
        <v>1815</v>
      </c>
      <c r="T121" s="57">
        <v>763168040.76999998</v>
      </c>
      <c r="U121" s="56" t="s">
        <v>291</v>
      </c>
      <c r="V121" s="54" t="s">
        <v>1816</v>
      </c>
      <c r="W121" s="9">
        <f t="shared" si="4"/>
        <v>1486</v>
      </c>
    </row>
    <row r="122" spans="1:23" s="10" customFormat="1" ht="178.5" customHeight="1">
      <c r="A122" s="8">
        <v>6</v>
      </c>
      <c r="B122" s="51" t="s">
        <v>126</v>
      </c>
      <c r="C122" s="51" t="s">
        <v>81</v>
      </c>
      <c r="D122" s="51" t="s">
        <v>244</v>
      </c>
      <c r="E122" s="52">
        <v>1</v>
      </c>
      <c r="F122" s="53">
        <v>411</v>
      </c>
      <c r="G122" s="54" t="s">
        <v>847</v>
      </c>
      <c r="H122" s="54" t="s">
        <v>847</v>
      </c>
      <c r="I122" s="55">
        <v>20090641101502</v>
      </c>
      <c r="J122" s="56" t="s">
        <v>1172</v>
      </c>
      <c r="K122" s="56" t="s">
        <v>214</v>
      </c>
      <c r="L122" s="56" t="s">
        <v>288</v>
      </c>
      <c r="M122" s="56" t="s">
        <v>289</v>
      </c>
      <c r="N122" s="56" t="s">
        <v>429</v>
      </c>
      <c r="O122" s="57">
        <v>14761328347.290001</v>
      </c>
      <c r="P122" s="57">
        <v>0</v>
      </c>
      <c r="Q122" s="57">
        <v>477305607.83999997</v>
      </c>
      <c r="R122" s="57">
        <v>504137.57</v>
      </c>
      <c r="S122" s="58" t="s">
        <v>1817</v>
      </c>
      <c r="T122" s="57">
        <v>15238129817.559999</v>
      </c>
      <c r="U122" s="56" t="s">
        <v>291</v>
      </c>
      <c r="V122" s="54" t="s">
        <v>1602</v>
      </c>
      <c r="W122" s="9">
        <f t="shared" si="4"/>
        <v>1502</v>
      </c>
    </row>
    <row r="123" spans="1:23" s="10" customFormat="1" ht="159.75" customHeight="1">
      <c r="A123" s="8">
        <v>6</v>
      </c>
      <c r="B123" s="51" t="s">
        <v>126</v>
      </c>
      <c r="C123" s="51" t="s">
        <v>81</v>
      </c>
      <c r="D123" s="51" t="s">
        <v>244</v>
      </c>
      <c r="E123" s="52">
        <v>1</v>
      </c>
      <c r="F123" s="53" t="s">
        <v>276</v>
      </c>
      <c r="G123" s="54" t="s">
        <v>833</v>
      </c>
      <c r="H123" s="54" t="s">
        <v>833</v>
      </c>
      <c r="I123" s="55" t="s">
        <v>1045</v>
      </c>
      <c r="J123" s="56" t="s">
        <v>23</v>
      </c>
      <c r="K123" s="56" t="s">
        <v>24</v>
      </c>
      <c r="L123" s="56" t="s">
        <v>288</v>
      </c>
      <c r="M123" s="56" t="s">
        <v>289</v>
      </c>
      <c r="N123" s="56" t="s">
        <v>290</v>
      </c>
      <c r="O123" s="57">
        <v>9153580.6300000008</v>
      </c>
      <c r="P123" s="57">
        <v>0</v>
      </c>
      <c r="Q123" s="57">
        <v>0</v>
      </c>
      <c r="R123" s="57">
        <v>147454.46</v>
      </c>
      <c r="S123" s="58" t="s">
        <v>1818</v>
      </c>
      <c r="T123" s="57">
        <v>9006126.1699999999</v>
      </c>
      <c r="U123" s="56" t="s">
        <v>818</v>
      </c>
      <c r="V123" s="54" t="s">
        <v>1551</v>
      </c>
      <c r="W123" s="9">
        <f t="shared" si="4"/>
        <v>368</v>
      </c>
    </row>
    <row r="124" spans="1:23" s="29" customFormat="1" ht="20.25" customHeight="1" outlineLevel="2">
      <c r="A124" s="27"/>
      <c r="B124" s="66" t="s">
        <v>25</v>
      </c>
      <c r="C124" s="67"/>
      <c r="D124" s="67"/>
      <c r="E124" s="46">
        <f>SUBTOTAL(9,E125:E125)</f>
        <v>1</v>
      </c>
      <c r="F124" s="47"/>
      <c r="G124" s="47"/>
      <c r="H124" s="47"/>
      <c r="I124" s="48"/>
      <c r="J124" s="47"/>
      <c r="K124" s="47"/>
      <c r="L124" s="47"/>
      <c r="M124" s="47"/>
      <c r="N124" s="47"/>
      <c r="O124" s="49"/>
      <c r="P124" s="49"/>
      <c r="Q124" s="49"/>
      <c r="R124" s="49"/>
      <c r="S124" s="47"/>
      <c r="T124" s="49"/>
      <c r="U124" s="47"/>
      <c r="V124" s="50"/>
      <c r="W124" s="28"/>
    </row>
    <row r="125" spans="1:23" s="10" customFormat="1" ht="159.75" customHeight="1">
      <c r="A125" s="8">
        <v>6</v>
      </c>
      <c r="B125" s="51" t="s">
        <v>126</v>
      </c>
      <c r="C125" s="51" t="s">
        <v>81</v>
      </c>
      <c r="D125" s="51" t="s">
        <v>951</v>
      </c>
      <c r="E125" s="52">
        <v>1</v>
      </c>
      <c r="F125" s="53" t="s">
        <v>813</v>
      </c>
      <c r="G125" s="54" t="s">
        <v>64</v>
      </c>
      <c r="H125" s="54" t="s">
        <v>453</v>
      </c>
      <c r="I125" s="55" t="s">
        <v>1011</v>
      </c>
      <c r="J125" s="56" t="s">
        <v>1012</v>
      </c>
      <c r="K125" s="56" t="s">
        <v>1013</v>
      </c>
      <c r="L125" s="56" t="s">
        <v>288</v>
      </c>
      <c r="M125" s="56" t="s">
        <v>817</v>
      </c>
      <c r="N125" s="56" t="s">
        <v>290</v>
      </c>
      <c r="O125" s="57">
        <v>0</v>
      </c>
      <c r="P125" s="57">
        <v>0</v>
      </c>
      <c r="Q125" s="57">
        <v>0</v>
      </c>
      <c r="R125" s="57">
        <v>0</v>
      </c>
      <c r="S125" s="58" t="s">
        <v>1344</v>
      </c>
      <c r="T125" s="57">
        <v>0</v>
      </c>
      <c r="U125" s="56" t="s">
        <v>291</v>
      </c>
      <c r="V125" s="54" t="s">
        <v>1240</v>
      </c>
      <c r="W125" s="9">
        <f>IF(OR(LEFT(I125)="7",LEFT(I125,1)="8"),VALUE(RIGHT(I125,3)),VALUE(RIGHT(I125,4)))</f>
        <v>585</v>
      </c>
    </row>
    <row r="126" spans="1:23" s="26" customFormat="1" ht="20.25" customHeight="1" outlineLevel="1">
      <c r="A126" s="24"/>
      <c r="B126" s="68" t="s">
        <v>353</v>
      </c>
      <c r="C126" s="69"/>
      <c r="D126" s="69"/>
      <c r="E126" s="41">
        <f>SUBTOTAL(9,E128:E128)</f>
        <v>1</v>
      </c>
      <c r="F126" s="42"/>
      <c r="G126" s="42"/>
      <c r="H126" s="42"/>
      <c r="I126" s="43"/>
      <c r="J126" s="42"/>
      <c r="K126" s="42"/>
      <c r="L126" s="42"/>
      <c r="M126" s="42"/>
      <c r="N126" s="42"/>
      <c r="O126" s="44"/>
      <c r="P126" s="44"/>
      <c r="Q126" s="44"/>
      <c r="R126" s="44"/>
      <c r="S126" s="42"/>
      <c r="T126" s="44"/>
      <c r="U126" s="42"/>
      <c r="V126" s="45"/>
      <c r="W126" s="25"/>
    </row>
    <row r="127" spans="1:23" s="29" customFormat="1" ht="20.25" customHeight="1" outlineLevel="2">
      <c r="A127" s="27"/>
      <c r="B127" s="66" t="s">
        <v>349</v>
      </c>
      <c r="C127" s="67"/>
      <c r="D127" s="67"/>
      <c r="E127" s="46">
        <f>SUBTOTAL(9,E128:E128)</f>
        <v>1</v>
      </c>
      <c r="F127" s="47"/>
      <c r="G127" s="47"/>
      <c r="H127" s="47"/>
      <c r="I127" s="48"/>
      <c r="J127" s="47"/>
      <c r="K127" s="47"/>
      <c r="L127" s="47"/>
      <c r="M127" s="47"/>
      <c r="N127" s="47"/>
      <c r="O127" s="49"/>
      <c r="P127" s="49"/>
      <c r="Q127" s="49"/>
      <c r="R127" s="49"/>
      <c r="S127" s="47"/>
      <c r="T127" s="49"/>
      <c r="U127" s="47"/>
      <c r="V127" s="50"/>
      <c r="W127" s="28"/>
    </row>
    <row r="128" spans="1:23" s="10" customFormat="1" ht="159.75" customHeight="1">
      <c r="A128" s="8">
        <v>6</v>
      </c>
      <c r="B128" s="51" t="s">
        <v>126</v>
      </c>
      <c r="C128" s="51" t="s">
        <v>199</v>
      </c>
      <c r="D128" s="51" t="s">
        <v>244</v>
      </c>
      <c r="E128" s="52">
        <v>1</v>
      </c>
      <c r="F128" s="53" t="s">
        <v>481</v>
      </c>
      <c r="G128" s="54" t="s">
        <v>482</v>
      </c>
      <c r="H128" s="54" t="s">
        <v>482</v>
      </c>
      <c r="I128" s="55" t="s">
        <v>483</v>
      </c>
      <c r="J128" s="56" t="s">
        <v>484</v>
      </c>
      <c r="K128" s="56" t="s">
        <v>485</v>
      </c>
      <c r="L128" s="56" t="s">
        <v>850</v>
      </c>
      <c r="M128" s="56" t="s">
        <v>486</v>
      </c>
      <c r="N128" s="56" t="s">
        <v>290</v>
      </c>
      <c r="O128" s="57">
        <v>8291786556</v>
      </c>
      <c r="P128" s="57">
        <v>24836097956</v>
      </c>
      <c r="Q128" s="57">
        <v>349620667</v>
      </c>
      <c r="R128" s="57">
        <v>21807511319</v>
      </c>
      <c r="S128" s="58" t="s">
        <v>1819</v>
      </c>
      <c r="T128" s="57">
        <v>11669993860</v>
      </c>
      <c r="U128" s="56" t="s">
        <v>818</v>
      </c>
      <c r="V128" s="54" t="s">
        <v>1603</v>
      </c>
      <c r="W128" s="9">
        <f>IF(OR(LEFT(I128)="7",LEFT(I128,1)="8"),VALUE(RIGHT(I128,3)),VALUE(RIGHT(I128,4)))</f>
        <v>1330</v>
      </c>
    </row>
    <row r="129" spans="1:23" s="23" customFormat="1" ht="28.5" customHeight="1" outlineLevel="3">
      <c r="A129" s="21"/>
      <c r="B129" s="70" t="s">
        <v>283</v>
      </c>
      <c r="C129" s="71"/>
      <c r="D129" s="71"/>
      <c r="E129" s="35">
        <f>SUBTOTAL(9,E130:E137)</f>
        <v>4</v>
      </c>
      <c r="F129" s="36"/>
      <c r="G129" s="36"/>
      <c r="H129" s="36"/>
      <c r="I129" s="37"/>
      <c r="J129" s="36"/>
      <c r="K129" s="36"/>
      <c r="L129" s="36"/>
      <c r="M129" s="36"/>
      <c r="N129" s="36"/>
      <c r="O129" s="38"/>
      <c r="P129" s="39"/>
      <c r="Q129" s="39"/>
      <c r="R129" s="39"/>
      <c r="S129" s="36"/>
      <c r="T129" s="39"/>
      <c r="U129" s="36"/>
      <c r="V129" s="40"/>
      <c r="W129" s="22"/>
    </row>
    <row r="130" spans="1:23" s="26" customFormat="1" ht="20.25" customHeight="1" outlineLevel="1">
      <c r="A130" s="24"/>
      <c r="B130" s="68" t="s">
        <v>824</v>
      </c>
      <c r="C130" s="69" t="s">
        <v>822</v>
      </c>
      <c r="D130" s="69"/>
      <c r="E130" s="41">
        <f>SUBTOTAL(9,E132:E134)</f>
        <v>3</v>
      </c>
      <c r="F130" s="42"/>
      <c r="G130" s="42"/>
      <c r="H130" s="42"/>
      <c r="I130" s="43"/>
      <c r="J130" s="42"/>
      <c r="K130" s="42"/>
      <c r="L130" s="42"/>
      <c r="M130" s="42"/>
      <c r="N130" s="42"/>
      <c r="O130" s="44"/>
      <c r="P130" s="44"/>
      <c r="Q130" s="44"/>
      <c r="R130" s="44"/>
      <c r="S130" s="42"/>
      <c r="T130" s="44"/>
      <c r="U130" s="42"/>
      <c r="V130" s="45"/>
      <c r="W130" s="25"/>
    </row>
    <row r="131" spans="1:23" s="29" customFormat="1" ht="20.25" customHeight="1" outlineLevel="2">
      <c r="A131" s="27"/>
      <c r="B131" s="66" t="s">
        <v>349</v>
      </c>
      <c r="C131" s="67"/>
      <c r="D131" s="67"/>
      <c r="E131" s="46">
        <f>SUBTOTAL(9,E132:E134)</f>
        <v>3</v>
      </c>
      <c r="F131" s="47"/>
      <c r="G131" s="47"/>
      <c r="H131" s="47"/>
      <c r="I131" s="48"/>
      <c r="J131" s="47"/>
      <c r="K131" s="47"/>
      <c r="L131" s="47"/>
      <c r="M131" s="47"/>
      <c r="N131" s="47"/>
      <c r="O131" s="49"/>
      <c r="P131" s="49"/>
      <c r="Q131" s="49"/>
      <c r="R131" s="49"/>
      <c r="S131" s="47"/>
      <c r="T131" s="49"/>
      <c r="U131" s="47"/>
      <c r="V131" s="50"/>
      <c r="W131" s="28"/>
    </row>
    <row r="132" spans="1:23" s="10" customFormat="1" ht="199.5" customHeight="1">
      <c r="A132" s="8">
        <v>7</v>
      </c>
      <c r="B132" s="51" t="s">
        <v>283</v>
      </c>
      <c r="C132" s="51" t="s">
        <v>124</v>
      </c>
      <c r="D132" s="51" t="s">
        <v>244</v>
      </c>
      <c r="E132" s="52">
        <v>1</v>
      </c>
      <c r="F132" s="53">
        <v>110</v>
      </c>
      <c r="G132" s="54" t="s">
        <v>754</v>
      </c>
      <c r="H132" s="54" t="s">
        <v>637</v>
      </c>
      <c r="I132" s="55">
        <v>20070711001474</v>
      </c>
      <c r="J132" s="56" t="s">
        <v>69</v>
      </c>
      <c r="K132" s="56" t="s">
        <v>70</v>
      </c>
      <c r="L132" s="56" t="s">
        <v>288</v>
      </c>
      <c r="M132" s="56" t="s">
        <v>477</v>
      </c>
      <c r="N132" s="56" t="s">
        <v>290</v>
      </c>
      <c r="O132" s="57">
        <v>2076570771.6700001</v>
      </c>
      <c r="P132" s="57">
        <v>4655137506</v>
      </c>
      <c r="Q132" s="57">
        <v>0</v>
      </c>
      <c r="R132" s="57">
        <v>1432471617</v>
      </c>
      <c r="S132" s="58" t="s">
        <v>1345</v>
      </c>
      <c r="T132" s="57">
        <v>5299236660.6700001</v>
      </c>
      <c r="U132" s="56" t="s">
        <v>291</v>
      </c>
      <c r="V132" s="54" t="s">
        <v>1241</v>
      </c>
      <c r="W132" s="9">
        <f>IF(OR(LEFT(I132)="7",LEFT(I132,1)="8"),VALUE(RIGHT(I132,3)),VALUE(RIGHT(I132,4)))</f>
        <v>1474</v>
      </c>
    </row>
    <row r="133" spans="1:23" s="10" customFormat="1" ht="159.75" customHeight="1">
      <c r="A133" s="8">
        <v>7</v>
      </c>
      <c r="B133" s="51" t="s">
        <v>283</v>
      </c>
      <c r="C133" s="51" t="s">
        <v>124</v>
      </c>
      <c r="D133" s="51" t="s">
        <v>244</v>
      </c>
      <c r="E133" s="52">
        <v>1</v>
      </c>
      <c r="F133" s="53">
        <v>120</v>
      </c>
      <c r="G133" s="54" t="s">
        <v>284</v>
      </c>
      <c r="H133" s="54" t="s">
        <v>637</v>
      </c>
      <c r="I133" s="55">
        <v>700007120240</v>
      </c>
      <c r="J133" s="56" t="s">
        <v>285</v>
      </c>
      <c r="K133" s="56" t="s">
        <v>1106</v>
      </c>
      <c r="L133" s="56" t="s">
        <v>288</v>
      </c>
      <c r="M133" s="56" t="s">
        <v>477</v>
      </c>
      <c r="N133" s="56" t="s">
        <v>950</v>
      </c>
      <c r="O133" s="57">
        <v>224337364</v>
      </c>
      <c r="P133" s="57">
        <v>13500000</v>
      </c>
      <c r="Q133" s="57">
        <v>0</v>
      </c>
      <c r="R133" s="57">
        <v>23119540</v>
      </c>
      <c r="S133" s="58" t="s">
        <v>1346</v>
      </c>
      <c r="T133" s="57">
        <v>214717824</v>
      </c>
      <c r="U133" s="56" t="s">
        <v>291</v>
      </c>
      <c r="V133" s="54" t="s">
        <v>1242</v>
      </c>
      <c r="W133" s="9">
        <f>IF(OR(LEFT(I133)="7",LEFT(I133,1)="8"),VALUE(RIGHT(I133,3)),VALUE(RIGHT(I133,4)))</f>
        <v>240</v>
      </c>
    </row>
    <row r="134" spans="1:23" s="10" customFormat="1" ht="159.75" customHeight="1">
      <c r="A134" s="8">
        <v>7</v>
      </c>
      <c r="B134" s="51" t="s">
        <v>283</v>
      </c>
      <c r="C134" s="51" t="s">
        <v>124</v>
      </c>
      <c r="D134" s="51" t="s">
        <v>244</v>
      </c>
      <c r="E134" s="52">
        <v>1</v>
      </c>
      <c r="F134" s="53" t="s">
        <v>286</v>
      </c>
      <c r="G134" s="54" t="s">
        <v>791</v>
      </c>
      <c r="H134" s="54" t="s">
        <v>791</v>
      </c>
      <c r="I134" s="55" t="s">
        <v>792</v>
      </c>
      <c r="J134" s="56" t="s">
        <v>97</v>
      </c>
      <c r="K134" s="56" t="s">
        <v>1107</v>
      </c>
      <c r="L134" s="56" t="s">
        <v>288</v>
      </c>
      <c r="M134" s="56" t="s">
        <v>477</v>
      </c>
      <c r="N134" s="56" t="s">
        <v>290</v>
      </c>
      <c r="O134" s="57">
        <v>5085496.37</v>
      </c>
      <c r="P134" s="57">
        <v>6571649.4100000001</v>
      </c>
      <c r="Q134" s="57">
        <v>122982.19</v>
      </c>
      <c r="R134" s="57">
        <v>8927482.7599999998</v>
      </c>
      <c r="S134" s="58" t="s">
        <v>1476</v>
      </c>
      <c r="T134" s="57">
        <v>2852645.21</v>
      </c>
      <c r="U134" s="56" t="s">
        <v>291</v>
      </c>
      <c r="V134" s="54" t="s">
        <v>1243</v>
      </c>
      <c r="W134" s="9">
        <f>IF(OR(LEFT(I134)="7",LEFT(I134,1)="8"),VALUE(RIGHT(I134,3)),VALUE(RIGHT(I134,4)))</f>
        <v>129</v>
      </c>
    </row>
    <row r="135" spans="1:23" s="26" customFormat="1" ht="20.25" customHeight="1" outlineLevel="1">
      <c r="A135" s="24"/>
      <c r="B135" s="68" t="s">
        <v>351</v>
      </c>
      <c r="C135" s="69"/>
      <c r="D135" s="69"/>
      <c r="E135" s="41">
        <f>SUBTOTAL(9,E136:E137)</f>
        <v>1</v>
      </c>
      <c r="F135" s="42"/>
      <c r="G135" s="42"/>
      <c r="H135" s="42"/>
      <c r="I135" s="43"/>
      <c r="J135" s="42"/>
      <c r="K135" s="42"/>
      <c r="L135" s="42"/>
      <c r="M135" s="42"/>
      <c r="N135" s="42"/>
      <c r="O135" s="44"/>
      <c r="P135" s="44"/>
      <c r="Q135" s="44"/>
      <c r="R135" s="44"/>
      <c r="S135" s="42"/>
      <c r="T135" s="44"/>
      <c r="U135" s="42"/>
      <c r="V135" s="45"/>
      <c r="W135" s="25"/>
    </row>
    <row r="136" spans="1:23" s="29" customFormat="1" ht="20.25" customHeight="1" outlineLevel="2">
      <c r="A136" s="27"/>
      <c r="B136" s="66" t="s">
        <v>349</v>
      </c>
      <c r="C136" s="67"/>
      <c r="D136" s="67"/>
      <c r="E136" s="46">
        <f>SUBTOTAL(9,E137:E137)</f>
        <v>1</v>
      </c>
      <c r="F136" s="47"/>
      <c r="G136" s="47"/>
      <c r="H136" s="47"/>
      <c r="I136" s="48"/>
      <c r="J136" s="47"/>
      <c r="K136" s="47"/>
      <c r="L136" s="47"/>
      <c r="M136" s="47"/>
      <c r="N136" s="47"/>
      <c r="O136" s="49"/>
      <c r="P136" s="49"/>
      <c r="Q136" s="49"/>
      <c r="R136" s="49"/>
      <c r="S136" s="47"/>
      <c r="T136" s="49"/>
      <c r="U136" s="47"/>
      <c r="V136" s="50"/>
      <c r="W136" s="28"/>
    </row>
    <row r="137" spans="1:23" s="10" customFormat="1" ht="159.75" customHeight="1">
      <c r="A137" s="8">
        <v>7</v>
      </c>
      <c r="B137" s="51" t="s">
        <v>283</v>
      </c>
      <c r="C137" s="51" t="s">
        <v>81</v>
      </c>
      <c r="D137" s="51" t="s">
        <v>244</v>
      </c>
      <c r="E137" s="52">
        <v>1</v>
      </c>
      <c r="F137" s="53" t="s">
        <v>286</v>
      </c>
      <c r="G137" s="54" t="s">
        <v>791</v>
      </c>
      <c r="H137" s="54" t="s">
        <v>791</v>
      </c>
      <c r="I137" s="55" t="s">
        <v>1109</v>
      </c>
      <c r="J137" s="56" t="s">
        <v>1108</v>
      </c>
      <c r="K137" s="56" t="s">
        <v>1110</v>
      </c>
      <c r="L137" s="56" t="s">
        <v>288</v>
      </c>
      <c r="M137" s="56" t="s">
        <v>477</v>
      </c>
      <c r="N137" s="56" t="s">
        <v>429</v>
      </c>
      <c r="O137" s="57">
        <v>26438494.850000001</v>
      </c>
      <c r="P137" s="57">
        <v>7955230885</v>
      </c>
      <c r="Q137" s="57">
        <v>858397</v>
      </c>
      <c r="R137" s="57">
        <v>7170419118</v>
      </c>
      <c r="S137" s="58" t="s">
        <v>1347</v>
      </c>
      <c r="T137" s="57">
        <v>812108658.85000002</v>
      </c>
      <c r="U137" s="56" t="s">
        <v>291</v>
      </c>
      <c r="V137" s="54" t="s">
        <v>1244</v>
      </c>
      <c r="W137" s="9">
        <f>IF(OR(LEFT(I137)="7",LEFT(I137,1)="8"),VALUE(RIGHT(I137,3)),VALUE(RIGHT(I137,4)))</f>
        <v>1495</v>
      </c>
    </row>
    <row r="138" spans="1:23" s="23" customFormat="1" ht="63.75" customHeight="1" outlineLevel="3">
      <c r="A138" s="21"/>
      <c r="B138" s="70" t="s">
        <v>794</v>
      </c>
      <c r="C138" s="71"/>
      <c r="D138" s="71"/>
      <c r="E138" s="35">
        <f>SUBTOTAL(9,E141:F144)</f>
        <v>3</v>
      </c>
      <c r="F138" s="36"/>
      <c r="G138" s="36"/>
      <c r="H138" s="36"/>
      <c r="I138" s="37"/>
      <c r="J138" s="36"/>
      <c r="K138" s="36"/>
      <c r="L138" s="36"/>
      <c r="M138" s="36"/>
      <c r="N138" s="36"/>
      <c r="O138" s="38"/>
      <c r="P138" s="39"/>
      <c r="Q138" s="39"/>
      <c r="R138" s="39"/>
      <c r="S138" s="36"/>
      <c r="T138" s="39"/>
      <c r="U138" s="36"/>
      <c r="V138" s="40"/>
      <c r="W138" s="22"/>
    </row>
    <row r="139" spans="1:23" s="26" customFormat="1" ht="20.25" customHeight="1" outlineLevel="1">
      <c r="A139" s="24"/>
      <c r="B139" s="68" t="s">
        <v>824</v>
      </c>
      <c r="C139" s="69" t="s">
        <v>822</v>
      </c>
      <c r="D139" s="69"/>
      <c r="E139" s="41">
        <f>SUBTOTAL(9,E141:E142)</f>
        <v>2</v>
      </c>
      <c r="F139" s="42"/>
      <c r="G139" s="42"/>
      <c r="H139" s="42"/>
      <c r="I139" s="43"/>
      <c r="J139" s="42"/>
      <c r="K139" s="42"/>
      <c r="L139" s="42"/>
      <c r="M139" s="42"/>
      <c r="N139" s="42"/>
      <c r="O139" s="44"/>
      <c r="P139" s="44"/>
      <c r="Q139" s="44"/>
      <c r="R139" s="44"/>
      <c r="S139" s="42"/>
      <c r="T139" s="44"/>
      <c r="U139" s="42"/>
      <c r="V139" s="45"/>
      <c r="W139" s="25"/>
    </row>
    <row r="140" spans="1:23" s="29" customFormat="1" ht="20.25" customHeight="1" outlineLevel="2">
      <c r="A140" s="27"/>
      <c r="B140" s="66" t="s">
        <v>349</v>
      </c>
      <c r="C140" s="67"/>
      <c r="D140" s="67"/>
      <c r="E140" s="46">
        <f>SUBTOTAL(9,E141:E142)</f>
        <v>2</v>
      </c>
      <c r="F140" s="47"/>
      <c r="G140" s="47"/>
      <c r="H140" s="47"/>
      <c r="I140" s="48"/>
      <c r="J140" s="47"/>
      <c r="K140" s="47"/>
      <c r="L140" s="47"/>
      <c r="M140" s="47"/>
      <c r="N140" s="47"/>
      <c r="O140" s="49"/>
      <c r="P140" s="49"/>
      <c r="Q140" s="49"/>
      <c r="R140" s="49"/>
      <c r="S140" s="47"/>
      <c r="T140" s="49"/>
      <c r="U140" s="47"/>
      <c r="V140" s="50"/>
      <c r="W140" s="28"/>
    </row>
    <row r="141" spans="1:23" s="10" customFormat="1" ht="180.75" customHeight="1">
      <c r="A141" s="8">
        <v>8</v>
      </c>
      <c r="B141" s="51" t="s">
        <v>794</v>
      </c>
      <c r="C141" s="51" t="s">
        <v>124</v>
      </c>
      <c r="D141" s="51" t="s">
        <v>244</v>
      </c>
      <c r="E141" s="52">
        <v>1</v>
      </c>
      <c r="F141" s="53" t="s">
        <v>795</v>
      </c>
      <c r="G141" s="54" t="s">
        <v>796</v>
      </c>
      <c r="H141" s="54" t="s">
        <v>796</v>
      </c>
      <c r="I141" s="55" t="s">
        <v>797</v>
      </c>
      <c r="J141" s="56" t="s">
        <v>798</v>
      </c>
      <c r="K141" s="56" t="s">
        <v>900</v>
      </c>
      <c r="L141" s="56" t="s">
        <v>850</v>
      </c>
      <c r="M141" s="56" t="s">
        <v>1020</v>
      </c>
      <c r="N141" s="56" t="s">
        <v>290</v>
      </c>
      <c r="O141" s="57">
        <v>55020009.170000002</v>
      </c>
      <c r="P141" s="57">
        <v>14055529.65</v>
      </c>
      <c r="Q141" s="57">
        <v>1412764.41</v>
      </c>
      <c r="R141" s="57">
        <v>27771261.219999999</v>
      </c>
      <c r="S141" s="58" t="s">
        <v>1348</v>
      </c>
      <c r="T141" s="57">
        <v>42717042.009999998</v>
      </c>
      <c r="U141" s="56" t="s">
        <v>818</v>
      </c>
      <c r="V141" s="54" t="s">
        <v>1820</v>
      </c>
      <c r="W141" s="9">
        <f>IF(OR(LEFT(I141)="7",LEFT(I141,1)="8"),VALUE(RIGHT(I141,3)),VALUE(RIGHT(I141,4)))</f>
        <v>1303</v>
      </c>
    </row>
    <row r="142" spans="1:23" s="10" customFormat="1" ht="159.75" customHeight="1">
      <c r="A142" s="8">
        <v>8</v>
      </c>
      <c r="B142" s="51" t="s">
        <v>794</v>
      </c>
      <c r="C142" s="51" t="s">
        <v>124</v>
      </c>
      <c r="D142" s="51" t="s">
        <v>244</v>
      </c>
      <c r="E142" s="52">
        <v>1</v>
      </c>
      <c r="F142" s="53" t="s">
        <v>1017</v>
      </c>
      <c r="G142" s="54" t="s">
        <v>853</v>
      </c>
      <c r="H142" s="54" t="s">
        <v>853</v>
      </c>
      <c r="I142" s="55" t="s">
        <v>854</v>
      </c>
      <c r="J142" s="56" t="s">
        <v>98</v>
      </c>
      <c r="K142" s="56" t="s">
        <v>581</v>
      </c>
      <c r="L142" s="56" t="s">
        <v>850</v>
      </c>
      <c r="M142" s="56" t="s">
        <v>486</v>
      </c>
      <c r="N142" s="56" t="s">
        <v>810</v>
      </c>
      <c r="O142" s="57">
        <v>185312898.86000001</v>
      </c>
      <c r="P142" s="57">
        <v>88678796.450000003</v>
      </c>
      <c r="Q142" s="57">
        <v>4432232.1500000004</v>
      </c>
      <c r="R142" s="57">
        <v>134189492.29000001</v>
      </c>
      <c r="S142" s="58" t="s">
        <v>1349</v>
      </c>
      <c r="T142" s="57">
        <v>144234435.16999999</v>
      </c>
      <c r="U142" s="56" t="s">
        <v>818</v>
      </c>
      <c r="V142" s="54" t="s">
        <v>1245</v>
      </c>
      <c r="W142" s="9">
        <f>IF(OR(LEFT(I142)="7",LEFT(I142,1)="8"),VALUE(RIGHT(I142,3)),VALUE(RIGHT(I142,4)))</f>
        <v>1396</v>
      </c>
    </row>
    <row r="143" spans="1:23" s="29" customFormat="1" ht="20.25" customHeight="1" outlineLevel="2">
      <c r="A143" s="27"/>
      <c r="B143" s="66" t="s">
        <v>352</v>
      </c>
      <c r="C143" s="67"/>
      <c r="D143" s="67"/>
      <c r="E143" s="46">
        <f>SUBTOTAL(9,E144)</f>
        <v>1</v>
      </c>
      <c r="F143" s="47"/>
      <c r="G143" s="47"/>
      <c r="H143" s="47"/>
      <c r="I143" s="48"/>
      <c r="J143" s="47"/>
      <c r="K143" s="47"/>
      <c r="L143" s="47"/>
      <c r="M143" s="47"/>
      <c r="N143" s="47"/>
      <c r="O143" s="49"/>
      <c r="P143" s="49"/>
      <c r="Q143" s="49"/>
      <c r="R143" s="49"/>
      <c r="S143" s="47"/>
      <c r="T143" s="49"/>
      <c r="U143" s="47"/>
      <c r="V143" s="50"/>
      <c r="W143" s="28"/>
    </row>
    <row r="144" spans="1:23" s="10" customFormat="1" ht="159.75" customHeight="1">
      <c r="A144" s="8">
        <v>8</v>
      </c>
      <c r="B144" s="51" t="s">
        <v>794</v>
      </c>
      <c r="C144" s="51" t="s">
        <v>124</v>
      </c>
      <c r="D144" s="51" t="s">
        <v>951</v>
      </c>
      <c r="E144" s="52">
        <v>1</v>
      </c>
      <c r="F144" s="53" t="s">
        <v>1604</v>
      </c>
      <c r="G144" s="54" t="s">
        <v>1605</v>
      </c>
      <c r="H144" s="54" t="s">
        <v>648</v>
      </c>
      <c r="I144" s="55" t="s">
        <v>649</v>
      </c>
      <c r="J144" s="56" t="s">
        <v>99</v>
      </c>
      <c r="K144" s="56" t="s">
        <v>582</v>
      </c>
      <c r="L144" s="56" t="s">
        <v>850</v>
      </c>
      <c r="M144" s="56" t="s">
        <v>777</v>
      </c>
      <c r="N144" s="56" t="s">
        <v>810</v>
      </c>
      <c r="O144" s="57">
        <v>112560.69</v>
      </c>
      <c r="P144" s="57">
        <v>2000000</v>
      </c>
      <c r="Q144" s="57">
        <v>11959.4</v>
      </c>
      <c r="R144" s="57">
        <v>1002648.53</v>
      </c>
      <c r="S144" s="58" t="s">
        <v>1821</v>
      </c>
      <c r="T144" s="57">
        <v>1121871.56</v>
      </c>
      <c r="U144" s="56" t="s">
        <v>818</v>
      </c>
      <c r="V144" s="54" t="s">
        <v>1246</v>
      </c>
      <c r="W144" s="9">
        <f>IF(OR(LEFT(I144)="7",LEFT(I144,1)="8"),VALUE(RIGHT(I144,3)),VALUE(RIGHT(I144,4)))</f>
        <v>133</v>
      </c>
    </row>
    <row r="145" spans="1:23" s="23" customFormat="1" ht="28.5" customHeight="1" outlineLevel="3">
      <c r="A145" s="21"/>
      <c r="B145" s="70" t="s">
        <v>800</v>
      </c>
      <c r="C145" s="71"/>
      <c r="D145" s="71"/>
      <c r="E145" s="35">
        <f>SUBTOTAL(9,E148:E172)</f>
        <v>21</v>
      </c>
      <c r="F145" s="36"/>
      <c r="G145" s="36"/>
      <c r="H145" s="36"/>
      <c r="I145" s="37"/>
      <c r="J145" s="36"/>
      <c r="K145" s="36"/>
      <c r="L145" s="36"/>
      <c r="M145" s="36"/>
      <c r="N145" s="36"/>
      <c r="O145" s="38"/>
      <c r="P145" s="39"/>
      <c r="Q145" s="39"/>
      <c r="R145" s="39"/>
      <c r="S145" s="36"/>
      <c r="T145" s="39"/>
      <c r="U145" s="36"/>
      <c r="V145" s="40"/>
      <c r="W145" s="22"/>
    </row>
    <row r="146" spans="1:23" s="26" customFormat="1" ht="20.25" customHeight="1" outlineLevel="1">
      <c r="A146" s="24"/>
      <c r="B146" s="68" t="s">
        <v>824</v>
      </c>
      <c r="C146" s="69" t="s">
        <v>822</v>
      </c>
      <c r="D146" s="69"/>
      <c r="E146" s="41">
        <f>SUBTOTAL(9,E148:E169)</f>
        <v>20</v>
      </c>
      <c r="F146" s="42"/>
      <c r="G146" s="42"/>
      <c r="H146" s="42"/>
      <c r="I146" s="43"/>
      <c r="J146" s="42"/>
      <c r="K146" s="42"/>
      <c r="L146" s="42"/>
      <c r="M146" s="42"/>
      <c r="N146" s="42"/>
      <c r="O146" s="44"/>
      <c r="P146" s="44"/>
      <c r="Q146" s="44"/>
      <c r="R146" s="44"/>
      <c r="S146" s="42"/>
      <c r="T146" s="44"/>
      <c r="U146" s="42"/>
      <c r="V146" s="45"/>
      <c r="W146" s="25"/>
    </row>
    <row r="147" spans="1:23" s="29" customFormat="1" ht="20.25" customHeight="1" outlineLevel="2">
      <c r="A147" s="27"/>
      <c r="B147" s="66" t="s">
        <v>349</v>
      </c>
      <c r="C147" s="67"/>
      <c r="D147" s="67"/>
      <c r="E147" s="46">
        <f>SUBTOTAL(9,E148:E157)</f>
        <v>10</v>
      </c>
      <c r="F147" s="47"/>
      <c r="G147" s="47"/>
      <c r="H147" s="47"/>
      <c r="I147" s="48"/>
      <c r="J147" s="47"/>
      <c r="K147" s="47"/>
      <c r="L147" s="47"/>
      <c r="M147" s="47"/>
      <c r="N147" s="47"/>
      <c r="O147" s="49"/>
      <c r="P147" s="49"/>
      <c r="Q147" s="49"/>
      <c r="R147" s="49"/>
      <c r="S147" s="47"/>
      <c r="T147" s="49"/>
      <c r="U147" s="47"/>
      <c r="V147" s="50"/>
      <c r="W147" s="28"/>
    </row>
    <row r="148" spans="1:23" s="10" customFormat="1" ht="159.75" customHeight="1">
      <c r="A148" s="8">
        <v>9</v>
      </c>
      <c r="B148" s="51" t="s">
        <v>800</v>
      </c>
      <c r="C148" s="51" t="s">
        <v>124</v>
      </c>
      <c r="D148" s="51" t="s">
        <v>244</v>
      </c>
      <c r="E148" s="52">
        <v>1</v>
      </c>
      <c r="F148" s="53">
        <v>311</v>
      </c>
      <c r="G148" s="54" t="s">
        <v>802</v>
      </c>
      <c r="H148" s="54" t="s">
        <v>637</v>
      </c>
      <c r="I148" s="55" t="s">
        <v>803</v>
      </c>
      <c r="J148" s="56" t="s">
        <v>804</v>
      </c>
      <c r="K148" s="56" t="s">
        <v>503</v>
      </c>
      <c r="L148" s="56" t="s">
        <v>288</v>
      </c>
      <c r="M148" s="56" t="s">
        <v>817</v>
      </c>
      <c r="N148" s="56" t="s">
        <v>950</v>
      </c>
      <c r="O148" s="57">
        <v>0</v>
      </c>
      <c r="P148" s="57">
        <v>0</v>
      </c>
      <c r="Q148" s="57">
        <v>0</v>
      </c>
      <c r="R148" s="57">
        <v>0</v>
      </c>
      <c r="S148" s="58" t="s">
        <v>906</v>
      </c>
      <c r="T148" s="57">
        <v>0</v>
      </c>
      <c r="U148" s="56" t="s">
        <v>291</v>
      </c>
      <c r="V148" s="54" t="s">
        <v>1822</v>
      </c>
      <c r="W148" s="9">
        <f t="shared" ref="W148:W157" si="5">IF(OR(LEFT(I148)="7",LEFT(I148,1)="8"),VALUE(RIGHT(I148,3)),VALUE(RIGHT(I148,4)))</f>
        <v>53</v>
      </c>
    </row>
    <row r="149" spans="1:23" s="10" customFormat="1" ht="159.75" customHeight="1">
      <c r="A149" s="8">
        <v>9</v>
      </c>
      <c r="B149" s="51" t="s">
        <v>800</v>
      </c>
      <c r="C149" s="51" t="s">
        <v>124</v>
      </c>
      <c r="D149" s="51" t="s">
        <v>244</v>
      </c>
      <c r="E149" s="52">
        <v>1</v>
      </c>
      <c r="F149" s="53">
        <v>411</v>
      </c>
      <c r="G149" s="54" t="s">
        <v>1606</v>
      </c>
      <c r="H149" s="54" t="s">
        <v>637</v>
      </c>
      <c r="I149" s="55">
        <v>20020941101304</v>
      </c>
      <c r="J149" s="56" t="s">
        <v>504</v>
      </c>
      <c r="K149" s="56" t="s">
        <v>585</v>
      </c>
      <c r="L149" s="56" t="s">
        <v>288</v>
      </c>
      <c r="M149" s="56" t="s">
        <v>817</v>
      </c>
      <c r="N149" s="56" t="s">
        <v>805</v>
      </c>
      <c r="O149" s="57">
        <v>1154300910.97</v>
      </c>
      <c r="P149" s="57">
        <v>1292000000</v>
      </c>
      <c r="Q149" s="57">
        <v>43437768.030000001</v>
      </c>
      <c r="R149" s="57">
        <v>402082611.20999998</v>
      </c>
      <c r="S149" s="58" t="s">
        <v>1823</v>
      </c>
      <c r="T149" s="57">
        <v>2087656067.79</v>
      </c>
      <c r="U149" s="56" t="s">
        <v>818</v>
      </c>
      <c r="V149" s="54" t="s">
        <v>1607</v>
      </c>
      <c r="W149" s="9">
        <f t="shared" si="5"/>
        <v>1304</v>
      </c>
    </row>
    <row r="150" spans="1:23" s="10" customFormat="1" ht="159.75" customHeight="1">
      <c r="A150" s="8">
        <v>9</v>
      </c>
      <c r="B150" s="51" t="s">
        <v>800</v>
      </c>
      <c r="C150" s="51" t="s">
        <v>124</v>
      </c>
      <c r="D150" s="51" t="s">
        <v>244</v>
      </c>
      <c r="E150" s="52">
        <v>1</v>
      </c>
      <c r="F150" s="53">
        <v>415</v>
      </c>
      <c r="G150" s="54" t="s">
        <v>1552</v>
      </c>
      <c r="H150" s="54" t="s">
        <v>637</v>
      </c>
      <c r="I150" s="55">
        <v>20020911301297</v>
      </c>
      <c r="J150" s="56" t="s">
        <v>583</v>
      </c>
      <c r="K150" s="56" t="s">
        <v>584</v>
      </c>
      <c r="L150" s="56" t="s">
        <v>288</v>
      </c>
      <c r="M150" s="56" t="s">
        <v>817</v>
      </c>
      <c r="N150" s="56" t="s">
        <v>805</v>
      </c>
      <c r="O150" s="57">
        <v>8547143494.2200003</v>
      </c>
      <c r="P150" s="57">
        <v>1087551436.5</v>
      </c>
      <c r="Q150" s="57">
        <v>287195388.64999998</v>
      </c>
      <c r="R150" s="57">
        <v>537300708.52999997</v>
      </c>
      <c r="S150" s="58" t="s">
        <v>1608</v>
      </c>
      <c r="T150" s="57">
        <v>9384589610.8400002</v>
      </c>
      <c r="U150" s="56" t="s">
        <v>818</v>
      </c>
      <c r="V150" s="54" t="s">
        <v>1824</v>
      </c>
      <c r="W150" s="9">
        <f t="shared" si="5"/>
        <v>1297</v>
      </c>
    </row>
    <row r="151" spans="1:23" s="10" customFormat="1" ht="282" customHeight="1">
      <c r="A151" s="8">
        <v>9</v>
      </c>
      <c r="B151" s="51" t="s">
        <v>800</v>
      </c>
      <c r="C151" s="51" t="s">
        <v>124</v>
      </c>
      <c r="D151" s="51" t="s">
        <v>244</v>
      </c>
      <c r="E151" s="52">
        <v>1</v>
      </c>
      <c r="F151" s="53" t="s">
        <v>507</v>
      </c>
      <c r="G151" s="54" t="s">
        <v>508</v>
      </c>
      <c r="H151" s="54" t="s">
        <v>508</v>
      </c>
      <c r="I151" s="55" t="s">
        <v>509</v>
      </c>
      <c r="J151" s="56" t="s">
        <v>671</v>
      </c>
      <c r="K151" s="56" t="s">
        <v>465</v>
      </c>
      <c r="L151" s="56" t="s">
        <v>850</v>
      </c>
      <c r="M151" s="56" t="s">
        <v>1020</v>
      </c>
      <c r="N151" s="56" t="s">
        <v>950</v>
      </c>
      <c r="O151" s="57">
        <v>7903056.8300000001</v>
      </c>
      <c r="P151" s="57">
        <v>10394804.039999999</v>
      </c>
      <c r="Q151" s="57">
        <v>464280.12</v>
      </c>
      <c r="R151" s="57">
        <v>10999803.4</v>
      </c>
      <c r="S151" s="58" t="s">
        <v>1825</v>
      </c>
      <c r="T151" s="57">
        <v>7762337.5899999999</v>
      </c>
      <c r="U151" s="56" t="s">
        <v>818</v>
      </c>
      <c r="V151" s="54" t="s">
        <v>1247</v>
      </c>
      <c r="W151" s="9">
        <f t="shared" si="5"/>
        <v>961</v>
      </c>
    </row>
    <row r="152" spans="1:23" s="10" customFormat="1" ht="159.75" customHeight="1">
      <c r="A152" s="8">
        <v>9</v>
      </c>
      <c r="B152" s="51" t="s">
        <v>800</v>
      </c>
      <c r="C152" s="51" t="s">
        <v>124</v>
      </c>
      <c r="D152" s="51" t="s">
        <v>244</v>
      </c>
      <c r="E152" s="52">
        <v>1</v>
      </c>
      <c r="F152" s="53" t="s">
        <v>507</v>
      </c>
      <c r="G152" s="54" t="s">
        <v>508</v>
      </c>
      <c r="H152" s="54" t="s">
        <v>508</v>
      </c>
      <c r="I152" s="55" t="s">
        <v>510</v>
      </c>
      <c r="J152" s="56" t="s">
        <v>26</v>
      </c>
      <c r="K152" s="56" t="s">
        <v>511</v>
      </c>
      <c r="L152" s="56" t="s">
        <v>288</v>
      </c>
      <c r="M152" s="56" t="s">
        <v>817</v>
      </c>
      <c r="N152" s="56" t="s">
        <v>805</v>
      </c>
      <c r="O152" s="57">
        <v>14076483.810000001</v>
      </c>
      <c r="P152" s="57">
        <v>10136527</v>
      </c>
      <c r="Q152" s="57">
        <v>588460.78</v>
      </c>
      <c r="R152" s="57">
        <v>1019239.91</v>
      </c>
      <c r="S152" s="58" t="s">
        <v>1350</v>
      </c>
      <c r="T152" s="57">
        <v>23782231.68</v>
      </c>
      <c r="U152" s="56" t="s">
        <v>818</v>
      </c>
      <c r="V152" s="54" t="s">
        <v>1248</v>
      </c>
      <c r="W152" s="9">
        <f t="shared" si="5"/>
        <v>1406</v>
      </c>
    </row>
    <row r="153" spans="1:23" s="10" customFormat="1" ht="159.75" customHeight="1">
      <c r="A153" s="8">
        <v>9</v>
      </c>
      <c r="B153" s="51" t="s">
        <v>800</v>
      </c>
      <c r="C153" s="51" t="s">
        <v>124</v>
      </c>
      <c r="D153" s="51" t="s">
        <v>244</v>
      </c>
      <c r="E153" s="52">
        <v>1</v>
      </c>
      <c r="F153" s="53" t="s">
        <v>507</v>
      </c>
      <c r="G153" s="54" t="s">
        <v>508</v>
      </c>
      <c r="H153" s="54" t="s">
        <v>508</v>
      </c>
      <c r="I153" s="55" t="s">
        <v>37</v>
      </c>
      <c r="J153" s="56" t="s">
        <v>38</v>
      </c>
      <c r="K153" s="56" t="s">
        <v>466</v>
      </c>
      <c r="L153" s="56" t="s">
        <v>288</v>
      </c>
      <c r="M153" s="56" t="s">
        <v>39</v>
      </c>
      <c r="N153" s="56" t="s">
        <v>950</v>
      </c>
      <c r="O153" s="57">
        <v>235062520.05000001</v>
      </c>
      <c r="P153" s="57">
        <v>0</v>
      </c>
      <c r="Q153" s="57">
        <v>7092391.2000000002</v>
      </c>
      <c r="R153" s="57">
        <v>142827.20000000001</v>
      </c>
      <c r="S153" s="58" t="s">
        <v>1826</v>
      </c>
      <c r="T153" s="57">
        <v>242012084.05000001</v>
      </c>
      <c r="U153" s="56" t="s">
        <v>818</v>
      </c>
      <c r="V153" s="54" t="s">
        <v>1827</v>
      </c>
      <c r="W153" s="9">
        <f t="shared" si="5"/>
        <v>1482</v>
      </c>
    </row>
    <row r="154" spans="1:23" s="10" customFormat="1" ht="182.25" customHeight="1">
      <c r="A154" s="8">
        <v>9</v>
      </c>
      <c r="B154" s="51" t="s">
        <v>800</v>
      </c>
      <c r="C154" s="51" t="s">
        <v>124</v>
      </c>
      <c r="D154" s="51" t="s">
        <v>244</v>
      </c>
      <c r="E154" s="52">
        <v>1</v>
      </c>
      <c r="F154" s="53" t="s">
        <v>233</v>
      </c>
      <c r="G154" s="54" t="s">
        <v>232</v>
      </c>
      <c r="H154" s="54" t="s">
        <v>232</v>
      </c>
      <c r="I154" s="55" t="s">
        <v>231</v>
      </c>
      <c r="J154" s="56" t="s">
        <v>230</v>
      </c>
      <c r="K154" s="56" t="s">
        <v>229</v>
      </c>
      <c r="L154" s="56" t="s">
        <v>850</v>
      </c>
      <c r="M154" s="56" t="s">
        <v>1020</v>
      </c>
      <c r="N154" s="56" t="s">
        <v>950</v>
      </c>
      <c r="O154" s="57">
        <v>296133.45</v>
      </c>
      <c r="P154" s="57">
        <v>0</v>
      </c>
      <c r="Q154" s="57">
        <v>6246.2</v>
      </c>
      <c r="R154" s="57">
        <v>37920.730000000003</v>
      </c>
      <c r="S154" s="58" t="s">
        <v>1828</v>
      </c>
      <c r="T154" s="57">
        <v>264458.92</v>
      </c>
      <c r="U154" s="56" t="s">
        <v>818</v>
      </c>
      <c r="V154" s="54" t="s">
        <v>1829</v>
      </c>
      <c r="W154" s="9">
        <f t="shared" si="5"/>
        <v>1455</v>
      </c>
    </row>
    <row r="155" spans="1:23" s="10" customFormat="1" ht="159.75" customHeight="1">
      <c r="A155" s="8">
        <v>9</v>
      </c>
      <c r="B155" s="51" t="s">
        <v>800</v>
      </c>
      <c r="C155" s="51" t="s">
        <v>124</v>
      </c>
      <c r="D155" s="51" t="s">
        <v>244</v>
      </c>
      <c r="E155" s="52">
        <v>1</v>
      </c>
      <c r="F155" s="53" t="s">
        <v>748</v>
      </c>
      <c r="G155" s="54" t="s">
        <v>749</v>
      </c>
      <c r="H155" s="54" t="s">
        <v>749</v>
      </c>
      <c r="I155" s="55" t="s">
        <v>750</v>
      </c>
      <c r="J155" s="56" t="s">
        <v>825</v>
      </c>
      <c r="K155" s="56" t="s">
        <v>468</v>
      </c>
      <c r="L155" s="56" t="s">
        <v>288</v>
      </c>
      <c r="M155" s="56" t="s">
        <v>817</v>
      </c>
      <c r="N155" s="56" t="s">
        <v>950</v>
      </c>
      <c r="O155" s="57">
        <v>778949.66</v>
      </c>
      <c r="P155" s="57">
        <v>0.33</v>
      </c>
      <c r="Q155" s="57">
        <v>220522.72</v>
      </c>
      <c r="R155" s="57">
        <v>357724.96</v>
      </c>
      <c r="S155" s="58" t="s">
        <v>1351</v>
      </c>
      <c r="T155" s="57">
        <v>641747.75</v>
      </c>
      <c r="U155" s="56" t="s">
        <v>818</v>
      </c>
      <c r="V155" s="54" t="s">
        <v>1830</v>
      </c>
      <c r="W155" s="9">
        <f t="shared" si="5"/>
        <v>57</v>
      </c>
    </row>
    <row r="156" spans="1:23" s="10" customFormat="1" ht="159.75" customHeight="1">
      <c r="A156" s="8">
        <v>9</v>
      </c>
      <c r="B156" s="51" t="s">
        <v>800</v>
      </c>
      <c r="C156" s="51" t="s">
        <v>124</v>
      </c>
      <c r="D156" s="51" t="s">
        <v>244</v>
      </c>
      <c r="E156" s="52">
        <v>1</v>
      </c>
      <c r="F156" s="53" t="s">
        <v>748</v>
      </c>
      <c r="G156" s="54" t="s">
        <v>749</v>
      </c>
      <c r="H156" s="54" t="s">
        <v>749</v>
      </c>
      <c r="I156" s="55" t="s">
        <v>826</v>
      </c>
      <c r="J156" s="56" t="s">
        <v>827</v>
      </c>
      <c r="K156" s="56" t="s">
        <v>467</v>
      </c>
      <c r="L156" s="56" t="s">
        <v>288</v>
      </c>
      <c r="M156" s="56" t="s">
        <v>289</v>
      </c>
      <c r="N156" s="56" t="s">
        <v>429</v>
      </c>
      <c r="O156" s="57">
        <v>419868744.56</v>
      </c>
      <c r="P156" s="57">
        <v>1949500000</v>
      </c>
      <c r="Q156" s="57">
        <v>15773781.039999999</v>
      </c>
      <c r="R156" s="57">
        <v>1913133490.46</v>
      </c>
      <c r="S156" s="58" t="s">
        <v>1831</v>
      </c>
      <c r="T156" s="57">
        <v>472009035.13999999</v>
      </c>
      <c r="U156" s="56" t="s">
        <v>818</v>
      </c>
      <c r="V156" s="54" t="s">
        <v>1832</v>
      </c>
      <c r="W156" s="9">
        <f t="shared" si="5"/>
        <v>731</v>
      </c>
    </row>
    <row r="157" spans="1:23" s="10" customFormat="1" ht="322.5" customHeight="1">
      <c r="A157" s="8">
        <v>9</v>
      </c>
      <c r="B157" s="51" t="s">
        <v>800</v>
      </c>
      <c r="C157" s="51" t="s">
        <v>124</v>
      </c>
      <c r="D157" s="51" t="s">
        <v>244</v>
      </c>
      <c r="E157" s="52">
        <v>1</v>
      </c>
      <c r="F157" s="53" t="s">
        <v>828</v>
      </c>
      <c r="G157" s="54" t="s">
        <v>829</v>
      </c>
      <c r="H157" s="54" t="s">
        <v>829</v>
      </c>
      <c r="I157" s="55" t="s">
        <v>830</v>
      </c>
      <c r="J157" s="56" t="s">
        <v>831</v>
      </c>
      <c r="K157" s="56" t="s">
        <v>421</v>
      </c>
      <c r="L157" s="56" t="s">
        <v>288</v>
      </c>
      <c r="M157" s="56" t="s">
        <v>289</v>
      </c>
      <c r="N157" s="56" t="s">
        <v>805</v>
      </c>
      <c r="O157" s="57">
        <v>34843154.710000001</v>
      </c>
      <c r="P157" s="57">
        <v>0</v>
      </c>
      <c r="Q157" s="57">
        <v>777854.76</v>
      </c>
      <c r="R157" s="57">
        <v>14288323.560000001</v>
      </c>
      <c r="S157" s="58" t="s">
        <v>1681</v>
      </c>
      <c r="T157" s="57">
        <v>21332685.91</v>
      </c>
      <c r="U157" s="56" t="s">
        <v>818</v>
      </c>
      <c r="V157" s="54" t="s">
        <v>1833</v>
      </c>
      <c r="W157" s="9">
        <f t="shared" si="5"/>
        <v>955</v>
      </c>
    </row>
    <row r="158" spans="1:23" s="29" customFormat="1" ht="20.25" customHeight="1" outlineLevel="2">
      <c r="A158" s="27"/>
      <c r="B158" s="66" t="s">
        <v>350</v>
      </c>
      <c r="C158" s="67"/>
      <c r="D158" s="67"/>
      <c r="E158" s="46">
        <f>SUBTOTAL(9,E159:E163)</f>
        <v>5</v>
      </c>
      <c r="F158" s="47"/>
      <c r="G158" s="47"/>
      <c r="H158" s="47"/>
      <c r="I158" s="48"/>
      <c r="J158" s="47"/>
      <c r="K158" s="47"/>
      <c r="L158" s="47"/>
      <c r="M158" s="47"/>
      <c r="N158" s="47"/>
      <c r="O158" s="49"/>
      <c r="P158" s="49"/>
      <c r="Q158" s="49"/>
      <c r="R158" s="49"/>
      <c r="S158" s="47"/>
      <c r="T158" s="49"/>
      <c r="U158" s="47"/>
      <c r="V158" s="50"/>
      <c r="W158" s="28"/>
    </row>
    <row r="159" spans="1:23" s="10" customFormat="1" ht="159.75" customHeight="1">
      <c r="A159" s="8">
        <v>9</v>
      </c>
      <c r="B159" s="51" t="s">
        <v>800</v>
      </c>
      <c r="C159" s="51" t="s">
        <v>124</v>
      </c>
      <c r="D159" s="51" t="s">
        <v>650</v>
      </c>
      <c r="E159" s="52">
        <v>1</v>
      </c>
      <c r="F159" s="53">
        <v>200</v>
      </c>
      <c r="G159" s="54" t="s">
        <v>801</v>
      </c>
      <c r="H159" s="54" t="s">
        <v>751</v>
      </c>
      <c r="I159" s="55">
        <v>20070920001475</v>
      </c>
      <c r="J159" s="56" t="s">
        <v>752</v>
      </c>
      <c r="K159" s="56" t="s">
        <v>422</v>
      </c>
      <c r="L159" s="56" t="s">
        <v>288</v>
      </c>
      <c r="M159" s="56" t="s">
        <v>289</v>
      </c>
      <c r="N159" s="56" t="s">
        <v>805</v>
      </c>
      <c r="O159" s="57">
        <v>0</v>
      </c>
      <c r="P159" s="57">
        <v>0</v>
      </c>
      <c r="Q159" s="57">
        <v>0</v>
      </c>
      <c r="R159" s="57">
        <v>0</v>
      </c>
      <c r="S159" s="58" t="s">
        <v>1609</v>
      </c>
      <c r="T159" s="57">
        <v>0</v>
      </c>
      <c r="U159" s="56" t="s">
        <v>818</v>
      </c>
      <c r="V159" s="54" t="s">
        <v>1834</v>
      </c>
      <c r="W159" s="9">
        <f>IF(OR(LEFT(I159)="7",LEFT(I159,1)="8"),VALUE(RIGHT(I159,3)),VALUE(RIGHT(I159,4)))</f>
        <v>1475</v>
      </c>
    </row>
    <row r="160" spans="1:23" s="10" customFormat="1" ht="159.75" customHeight="1">
      <c r="A160" s="8">
        <v>9</v>
      </c>
      <c r="B160" s="51" t="s">
        <v>800</v>
      </c>
      <c r="C160" s="51" t="s">
        <v>124</v>
      </c>
      <c r="D160" s="51" t="s">
        <v>650</v>
      </c>
      <c r="E160" s="52">
        <v>1</v>
      </c>
      <c r="F160" s="53">
        <v>643</v>
      </c>
      <c r="G160" s="54" t="s">
        <v>505</v>
      </c>
      <c r="H160" s="54" t="s">
        <v>506</v>
      </c>
      <c r="I160" s="55">
        <v>19980965100759</v>
      </c>
      <c r="J160" s="56" t="s">
        <v>100</v>
      </c>
      <c r="K160" s="56" t="s">
        <v>423</v>
      </c>
      <c r="L160" s="56" t="s">
        <v>850</v>
      </c>
      <c r="M160" s="56" t="s">
        <v>777</v>
      </c>
      <c r="N160" s="56" t="s">
        <v>805</v>
      </c>
      <c r="O160" s="57">
        <v>0</v>
      </c>
      <c r="P160" s="57">
        <v>0</v>
      </c>
      <c r="Q160" s="57">
        <v>0</v>
      </c>
      <c r="R160" s="57">
        <v>0</v>
      </c>
      <c r="S160" s="58" t="s">
        <v>1352</v>
      </c>
      <c r="T160" s="57">
        <v>0</v>
      </c>
      <c r="U160" s="56" t="s">
        <v>291</v>
      </c>
      <c r="V160" s="54" t="s">
        <v>1835</v>
      </c>
      <c r="W160" s="9">
        <f>IF(OR(LEFT(I160)="7",LEFT(I160,1)="8"),VALUE(RIGHT(I160,3)),VALUE(RIGHT(I160,4)))</f>
        <v>759</v>
      </c>
    </row>
    <row r="161" spans="1:23" s="10" customFormat="1" ht="159.75" customHeight="1">
      <c r="A161" s="8">
        <v>9</v>
      </c>
      <c r="B161" s="51" t="s">
        <v>800</v>
      </c>
      <c r="C161" s="51" t="s">
        <v>124</v>
      </c>
      <c r="D161" s="51" t="s">
        <v>650</v>
      </c>
      <c r="E161" s="52">
        <v>1</v>
      </c>
      <c r="F161" s="53" t="s">
        <v>507</v>
      </c>
      <c r="G161" s="54" t="s">
        <v>508</v>
      </c>
      <c r="H161" s="54" t="s">
        <v>737</v>
      </c>
      <c r="I161" s="55" t="s">
        <v>738</v>
      </c>
      <c r="J161" s="56" t="s">
        <v>597</v>
      </c>
      <c r="K161" s="56" t="s">
        <v>1</v>
      </c>
      <c r="L161" s="56" t="s">
        <v>288</v>
      </c>
      <c r="M161" s="56" t="s">
        <v>817</v>
      </c>
      <c r="N161" s="56" t="s">
        <v>805</v>
      </c>
      <c r="O161" s="57">
        <v>0</v>
      </c>
      <c r="P161" s="57">
        <v>0</v>
      </c>
      <c r="Q161" s="57">
        <v>0</v>
      </c>
      <c r="R161" s="57">
        <v>0</v>
      </c>
      <c r="S161" s="58" t="s">
        <v>1360</v>
      </c>
      <c r="T161" s="57">
        <v>0</v>
      </c>
      <c r="U161" s="56" t="s">
        <v>818</v>
      </c>
      <c r="V161" s="54" t="s">
        <v>1836</v>
      </c>
      <c r="W161" s="9">
        <f>IF(OR(LEFT(I161)="7",LEFT(I161,1)="8"),VALUE(RIGHT(I161,3)),VALUE(RIGHT(I161,4)))</f>
        <v>64</v>
      </c>
    </row>
    <row r="162" spans="1:23" s="10" customFormat="1" ht="159.75" customHeight="1">
      <c r="A162" s="8">
        <v>9</v>
      </c>
      <c r="B162" s="51" t="s">
        <v>800</v>
      </c>
      <c r="C162" s="51" t="s">
        <v>124</v>
      </c>
      <c r="D162" s="51" t="s">
        <v>650</v>
      </c>
      <c r="E162" s="52">
        <v>1</v>
      </c>
      <c r="F162" s="53" t="s">
        <v>507</v>
      </c>
      <c r="G162" s="54" t="s">
        <v>508</v>
      </c>
      <c r="H162" s="54" t="s">
        <v>740</v>
      </c>
      <c r="I162" s="55" t="s">
        <v>741</v>
      </c>
      <c r="J162" s="56" t="s">
        <v>265</v>
      </c>
      <c r="K162" s="56" t="s">
        <v>424</v>
      </c>
      <c r="L162" s="56" t="s">
        <v>288</v>
      </c>
      <c r="M162" s="56" t="s">
        <v>817</v>
      </c>
      <c r="N162" s="56" t="s">
        <v>805</v>
      </c>
      <c r="O162" s="57">
        <v>0</v>
      </c>
      <c r="P162" s="57">
        <v>0</v>
      </c>
      <c r="Q162" s="57">
        <v>0</v>
      </c>
      <c r="R162" s="57">
        <v>0</v>
      </c>
      <c r="S162" s="58" t="s">
        <v>1361</v>
      </c>
      <c r="T162" s="57">
        <v>0</v>
      </c>
      <c r="U162" s="56" t="s">
        <v>818</v>
      </c>
      <c r="V162" s="54" t="s">
        <v>1837</v>
      </c>
      <c r="W162" s="9">
        <f>IF(OR(LEFT(I162)="7",LEFT(I162,1)="8"),VALUE(RIGHT(I162,3)),VALUE(RIGHT(I162,4)))</f>
        <v>1347</v>
      </c>
    </row>
    <row r="163" spans="1:23" s="10" customFormat="1" ht="159.75" customHeight="1">
      <c r="A163" s="8">
        <v>9</v>
      </c>
      <c r="B163" s="51" t="s">
        <v>800</v>
      </c>
      <c r="C163" s="51" t="s">
        <v>124</v>
      </c>
      <c r="D163" s="51" t="s">
        <v>650</v>
      </c>
      <c r="E163" s="52">
        <v>1</v>
      </c>
      <c r="F163" s="53" t="s">
        <v>507</v>
      </c>
      <c r="G163" s="54" t="s">
        <v>508</v>
      </c>
      <c r="H163" s="54" t="s">
        <v>1353</v>
      </c>
      <c r="I163" s="55" t="s">
        <v>1354</v>
      </c>
      <c r="J163" s="56" t="s">
        <v>1355</v>
      </c>
      <c r="K163" s="56" t="s">
        <v>1356</v>
      </c>
      <c r="L163" s="56" t="s">
        <v>288</v>
      </c>
      <c r="M163" s="56" t="s">
        <v>1357</v>
      </c>
      <c r="N163" s="56" t="s">
        <v>805</v>
      </c>
      <c r="O163" s="57">
        <v>0</v>
      </c>
      <c r="P163" s="57">
        <v>0</v>
      </c>
      <c r="Q163" s="57">
        <v>0</v>
      </c>
      <c r="R163" s="57">
        <v>0</v>
      </c>
      <c r="S163" s="58" t="s">
        <v>1358</v>
      </c>
      <c r="T163" s="57">
        <v>0</v>
      </c>
      <c r="U163" s="56" t="s">
        <v>818</v>
      </c>
      <c r="V163" s="54" t="s">
        <v>1359</v>
      </c>
      <c r="W163" s="9">
        <f>IF(OR(LEFT(I163)="7",LEFT(I163,1)="8"),VALUE(RIGHT(I163,3)),VALUE(RIGHT(I163,4)))</f>
        <v>1549</v>
      </c>
    </row>
    <row r="164" spans="1:23" s="29" customFormat="1" ht="20.25" customHeight="1" outlineLevel="2">
      <c r="A164" s="27"/>
      <c r="B164" s="66" t="s">
        <v>352</v>
      </c>
      <c r="C164" s="67"/>
      <c r="D164" s="67"/>
      <c r="E164" s="46">
        <f>SUBTOTAL(9,E165:E169)</f>
        <v>5</v>
      </c>
      <c r="F164" s="47"/>
      <c r="G164" s="47"/>
      <c r="H164" s="47"/>
      <c r="I164" s="48"/>
      <c r="J164" s="47"/>
      <c r="K164" s="47"/>
      <c r="L164" s="47"/>
      <c r="M164" s="47"/>
      <c r="N164" s="47"/>
      <c r="O164" s="49"/>
      <c r="P164" s="49"/>
      <c r="Q164" s="49"/>
      <c r="R164" s="49"/>
      <c r="S164" s="47"/>
      <c r="T164" s="49"/>
      <c r="U164" s="47"/>
      <c r="V164" s="50"/>
      <c r="W164" s="28"/>
    </row>
    <row r="165" spans="1:23" s="10" customFormat="1" ht="159.75" customHeight="1">
      <c r="A165" s="8">
        <v>9</v>
      </c>
      <c r="B165" s="51" t="s">
        <v>800</v>
      </c>
      <c r="C165" s="51" t="s">
        <v>124</v>
      </c>
      <c r="D165" s="51" t="s">
        <v>951</v>
      </c>
      <c r="E165" s="52">
        <v>1</v>
      </c>
      <c r="F165" s="53" t="s">
        <v>507</v>
      </c>
      <c r="G165" s="54" t="s">
        <v>508</v>
      </c>
      <c r="H165" s="54" t="s">
        <v>742</v>
      </c>
      <c r="I165" s="55" t="s">
        <v>743</v>
      </c>
      <c r="J165" s="56" t="s">
        <v>566</v>
      </c>
      <c r="K165" s="56" t="s">
        <v>5</v>
      </c>
      <c r="L165" s="56" t="s">
        <v>288</v>
      </c>
      <c r="M165" s="56" t="s">
        <v>338</v>
      </c>
      <c r="N165" s="56" t="s">
        <v>805</v>
      </c>
      <c r="O165" s="57">
        <v>0</v>
      </c>
      <c r="P165" s="57">
        <v>0</v>
      </c>
      <c r="Q165" s="57">
        <v>0</v>
      </c>
      <c r="R165" s="57">
        <v>0</v>
      </c>
      <c r="S165" s="58" t="s">
        <v>1362</v>
      </c>
      <c r="T165" s="57">
        <v>0</v>
      </c>
      <c r="U165" s="56" t="s">
        <v>818</v>
      </c>
      <c r="V165" s="54" t="s">
        <v>1363</v>
      </c>
      <c r="W165" s="9">
        <f>IF(OR(LEFT(I165)="7",LEFT(I165,1)="8"),VALUE(RIGHT(I165,3)),VALUE(RIGHT(I165,4)))</f>
        <v>246</v>
      </c>
    </row>
    <row r="166" spans="1:23" s="10" customFormat="1" ht="159.75" customHeight="1">
      <c r="A166" s="8">
        <v>9</v>
      </c>
      <c r="B166" s="51" t="s">
        <v>800</v>
      </c>
      <c r="C166" s="51" t="s">
        <v>124</v>
      </c>
      <c r="D166" s="51" t="s">
        <v>951</v>
      </c>
      <c r="E166" s="52">
        <v>1</v>
      </c>
      <c r="F166" s="53" t="s">
        <v>507</v>
      </c>
      <c r="G166" s="54" t="s">
        <v>508</v>
      </c>
      <c r="H166" s="54" t="s">
        <v>6</v>
      </c>
      <c r="I166" s="55" t="s">
        <v>744</v>
      </c>
      <c r="J166" s="56" t="s">
        <v>745</v>
      </c>
      <c r="K166" s="56" t="s">
        <v>7</v>
      </c>
      <c r="L166" s="56" t="s">
        <v>850</v>
      </c>
      <c r="M166" s="56" t="s">
        <v>513</v>
      </c>
      <c r="N166" s="56" t="s">
        <v>805</v>
      </c>
      <c r="O166" s="57">
        <v>0</v>
      </c>
      <c r="P166" s="57">
        <v>0</v>
      </c>
      <c r="Q166" s="57">
        <v>0</v>
      </c>
      <c r="R166" s="57">
        <v>0</v>
      </c>
      <c r="S166" s="58" t="s">
        <v>1364</v>
      </c>
      <c r="T166" s="57">
        <v>0</v>
      </c>
      <c r="U166" s="56" t="s">
        <v>818</v>
      </c>
      <c r="V166" s="54" t="s">
        <v>1365</v>
      </c>
      <c r="W166" s="9">
        <f>IF(OR(LEFT(I166)="7",LEFT(I166,1)="8"),VALUE(RIGHT(I166,3)),VALUE(RIGHT(I166,4)))</f>
        <v>247</v>
      </c>
    </row>
    <row r="167" spans="1:23" s="10" customFormat="1" ht="159.75" customHeight="1">
      <c r="A167" s="8">
        <v>9</v>
      </c>
      <c r="B167" s="51" t="s">
        <v>800</v>
      </c>
      <c r="C167" s="51" t="s">
        <v>124</v>
      </c>
      <c r="D167" s="51" t="s">
        <v>951</v>
      </c>
      <c r="E167" s="52">
        <v>1</v>
      </c>
      <c r="F167" s="53" t="s">
        <v>507</v>
      </c>
      <c r="G167" s="54" t="s">
        <v>508</v>
      </c>
      <c r="H167" s="54" t="s">
        <v>746</v>
      </c>
      <c r="I167" s="55" t="s">
        <v>747</v>
      </c>
      <c r="J167" s="56" t="s">
        <v>1610</v>
      </c>
      <c r="K167" s="56" t="s">
        <v>1611</v>
      </c>
      <c r="L167" s="56" t="s">
        <v>850</v>
      </c>
      <c r="M167" s="56" t="s">
        <v>513</v>
      </c>
      <c r="N167" s="56" t="s">
        <v>805</v>
      </c>
      <c r="O167" s="57">
        <v>0</v>
      </c>
      <c r="P167" s="57">
        <v>0</v>
      </c>
      <c r="Q167" s="57">
        <v>0</v>
      </c>
      <c r="R167" s="57">
        <v>0</v>
      </c>
      <c r="S167" s="58" t="s">
        <v>1366</v>
      </c>
      <c r="T167" s="57">
        <v>0</v>
      </c>
      <c r="U167" s="56" t="s">
        <v>818</v>
      </c>
      <c r="V167" s="54" t="s">
        <v>1367</v>
      </c>
      <c r="W167" s="9">
        <f>IF(OR(LEFT(I167)="7",LEFT(I167,1)="8"),VALUE(RIGHT(I167,3)),VALUE(RIGHT(I167,4)))</f>
        <v>252</v>
      </c>
    </row>
    <row r="168" spans="1:23" s="10" customFormat="1" ht="159.75" customHeight="1">
      <c r="A168" s="8">
        <v>9</v>
      </c>
      <c r="B168" s="51" t="s">
        <v>800</v>
      </c>
      <c r="C168" s="51" t="s">
        <v>124</v>
      </c>
      <c r="D168" s="51" t="s">
        <v>951</v>
      </c>
      <c r="E168" s="52">
        <v>1</v>
      </c>
      <c r="F168" s="53" t="s">
        <v>507</v>
      </c>
      <c r="G168" s="54" t="s">
        <v>508</v>
      </c>
      <c r="H168" s="54" t="s">
        <v>427</v>
      </c>
      <c r="I168" s="55" t="s">
        <v>739</v>
      </c>
      <c r="J168" s="56" t="s">
        <v>1219</v>
      </c>
      <c r="K168" s="56" t="s">
        <v>4</v>
      </c>
      <c r="L168" s="56" t="s">
        <v>850</v>
      </c>
      <c r="M168" s="56" t="s">
        <v>775</v>
      </c>
      <c r="N168" s="56" t="s">
        <v>805</v>
      </c>
      <c r="O168" s="57">
        <v>0</v>
      </c>
      <c r="P168" s="57">
        <v>0</v>
      </c>
      <c r="Q168" s="57">
        <v>0</v>
      </c>
      <c r="R168" s="57">
        <v>0</v>
      </c>
      <c r="S168" s="58" t="s">
        <v>1368</v>
      </c>
      <c r="T168" s="57">
        <v>0</v>
      </c>
      <c r="U168" s="56" t="s">
        <v>818</v>
      </c>
      <c r="V168" s="54" t="s">
        <v>1369</v>
      </c>
      <c r="W168" s="9">
        <f>IF(OR(LEFT(I168)="7",LEFT(I168,1)="8"),VALUE(RIGHT(I168,3)),VALUE(RIGHT(I168,4)))</f>
        <v>320</v>
      </c>
    </row>
    <row r="169" spans="1:23" s="10" customFormat="1" ht="159.75" customHeight="1">
      <c r="A169" s="8">
        <v>9</v>
      </c>
      <c r="B169" s="51" t="s">
        <v>800</v>
      </c>
      <c r="C169" s="51" t="s">
        <v>124</v>
      </c>
      <c r="D169" s="51" t="s">
        <v>951</v>
      </c>
      <c r="E169" s="52">
        <v>1</v>
      </c>
      <c r="F169" s="53" t="s">
        <v>507</v>
      </c>
      <c r="G169" s="54" t="s">
        <v>508</v>
      </c>
      <c r="H169" s="54" t="s">
        <v>426</v>
      </c>
      <c r="I169" s="55">
        <v>700009213341</v>
      </c>
      <c r="J169" s="56" t="s">
        <v>2</v>
      </c>
      <c r="K169" s="56" t="s">
        <v>3</v>
      </c>
      <c r="L169" s="56" t="s">
        <v>850</v>
      </c>
      <c r="M169" s="56" t="s">
        <v>775</v>
      </c>
      <c r="N169" s="56" t="s">
        <v>805</v>
      </c>
      <c r="O169" s="57">
        <v>0</v>
      </c>
      <c r="P169" s="57">
        <v>0</v>
      </c>
      <c r="Q169" s="57">
        <v>0</v>
      </c>
      <c r="R169" s="57">
        <v>0</v>
      </c>
      <c r="S169" s="58" t="s">
        <v>1370</v>
      </c>
      <c r="T169" s="57">
        <v>0</v>
      </c>
      <c r="U169" s="56" t="s">
        <v>818</v>
      </c>
      <c r="V169" s="54" t="s">
        <v>1371</v>
      </c>
      <c r="W169" s="9">
        <f>IF(OR(LEFT(I169)="7",LEFT(I169,1)="8"),VALUE(RIGHT(I169,3)),VALUE(RIGHT(I169,4)))</f>
        <v>341</v>
      </c>
    </row>
    <row r="170" spans="1:23" s="26" customFormat="1" ht="20.25" customHeight="1" outlineLevel="1">
      <c r="A170" s="24"/>
      <c r="B170" s="68" t="s">
        <v>198</v>
      </c>
      <c r="C170" s="69" t="s">
        <v>822</v>
      </c>
      <c r="D170" s="69"/>
      <c r="E170" s="41">
        <f>SUBTOTAL(9,E172)</f>
        <v>1</v>
      </c>
      <c r="F170" s="42"/>
      <c r="G170" s="42"/>
      <c r="H170" s="42"/>
      <c r="I170" s="43"/>
      <c r="J170" s="42"/>
      <c r="K170" s="42"/>
      <c r="L170" s="42"/>
      <c r="M170" s="42"/>
      <c r="N170" s="42"/>
      <c r="O170" s="44"/>
      <c r="P170" s="44"/>
      <c r="Q170" s="44"/>
      <c r="R170" s="44"/>
      <c r="S170" s="42"/>
      <c r="T170" s="44"/>
      <c r="U170" s="42"/>
      <c r="V170" s="45"/>
      <c r="W170" s="25"/>
    </row>
    <row r="171" spans="1:23" s="29" customFormat="1" ht="20.25" customHeight="1" outlineLevel="2">
      <c r="A171" s="27"/>
      <c r="B171" s="66" t="s">
        <v>349</v>
      </c>
      <c r="C171" s="67"/>
      <c r="D171" s="67"/>
      <c r="E171" s="46">
        <f>SUBTOTAL(9,E172)</f>
        <v>1</v>
      </c>
      <c r="F171" s="47"/>
      <c r="G171" s="47"/>
      <c r="H171" s="47"/>
      <c r="I171" s="48"/>
      <c r="J171" s="47"/>
      <c r="K171" s="47"/>
      <c r="L171" s="47"/>
      <c r="M171" s="47"/>
      <c r="N171" s="47"/>
      <c r="O171" s="49"/>
      <c r="P171" s="49"/>
      <c r="Q171" s="49"/>
      <c r="R171" s="49"/>
      <c r="S171" s="47"/>
      <c r="T171" s="49"/>
      <c r="U171" s="47"/>
      <c r="V171" s="50"/>
      <c r="W171" s="28"/>
    </row>
    <row r="172" spans="1:23" s="10" customFormat="1" ht="299.25" customHeight="1">
      <c r="A172" s="8">
        <v>9</v>
      </c>
      <c r="B172" s="51" t="s">
        <v>800</v>
      </c>
      <c r="C172" s="51" t="s">
        <v>81</v>
      </c>
      <c r="D172" s="51" t="s">
        <v>244</v>
      </c>
      <c r="E172" s="52">
        <v>1</v>
      </c>
      <c r="F172" s="53" t="s">
        <v>828</v>
      </c>
      <c r="G172" s="54" t="s">
        <v>829</v>
      </c>
      <c r="H172" s="54" t="s">
        <v>829</v>
      </c>
      <c r="I172" s="55" t="s">
        <v>1122</v>
      </c>
      <c r="J172" s="56" t="s">
        <v>1123</v>
      </c>
      <c r="K172" s="56" t="s">
        <v>1124</v>
      </c>
      <c r="L172" s="56" t="s">
        <v>288</v>
      </c>
      <c r="M172" s="56" t="s">
        <v>289</v>
      </c>
      <c r="N172" s="56" t="s">
        <v>805</v>
      </c>
      <c r="O172" s="57">
        <v>19963696.039999999</v>
      </c>
      <c r="P172" s="57">
        <v>0</v>
      </c>
      <c r="Q172" s="57">
        <v>600748.63</v>
      </c>
      <c r="R172" s="57">
        <v>1072456.68</v>
      </c>
      <c r="S172" s="58" t="s">
        <v>1612</v>
      </c>
      <c r="T172" s="57">
        <v>19491987.989999998</v>
      </c>
      <c r="U172" s="56" t="s">
        <v>818</v>
      </c>
      <c r="V172" s="54" t="s">
        <v>1838</v>
      </c>
      <c r="W172" s="9">
        <f>IF(OR(LEFT(I172)="7",LEFT(I172,1)="8"),VALUE(RIGHT(I172,3)),VALUE(RIGHT(I172,4)))</f>
        <v>1522</v>
      </c>
    </row>
    <row r="173" spans="1:23" s="23" customFormat="1" ht="28.5" customHeight="1" outlineLevel="3">
      <c r="A173" s="21"/>
      <c r="B173" s="70" t="s">
        <v>832</v>
      </c>
      <c r="C173" s="71"/>
      <c r="D173" s="71"/>
      <c r="E173" s="35">
        <f>SUBTOTAL(9,E176:E188)</f>
        <v>10</v>
      </c>
      <c r="F173" s="36"/>
      <c r="G173" s="36"/>
      <c r="H173" s="36"/>
      <c r="I173" s="37"/>
      <c r="J173" s="36"/>
      <c r="K173" s="36"/>
      <c r="L173" s="36"/>
      <c r="M173" s="36"/>
      <c r="N173" s="36"/>
      <c r="O173" s="38"/>
      <c r="P173" s="39"/>
      <c r="Q173" s="39"/>
      <c r="R173" s="39"/>
      <c r="S173" s="36"/>
      <c r="T173" s="39"/>
      <c r="U173" s="36"/>
      <c r="V173" s="40"/>
      <c r="W173" s="22"/>
    </row>
    <row r="174" spans="1:23" s="26" customFormat="1" ht="20.25" customHeight="1" outlineLevel="1">
      <c r="A174" s="24"/>
      <c r="B174" s="68" t="s">
        <v>824</v>
      </c>
      <c r="C174" s="69" t="s">
        <v>822</v>
      </c>
      <c r="D174" s="69"/>
      <c r="E174" s="41">
        <f>SUBTOTAL(9,E176:E185)</f>
        <v>9</v>
      </c>
      <c r="F174" s="42"/>
      <c r="G174" s="42"/>
      <c r="H174" s="42"/>
      <c r="I174" s="43"/>
      <c r="J174" s="42"/>
      <c r="K174" s="42"/>
      <c r="L174" s="42"/>
      <c r="M174" s="42"/>
      <c r="N174" s="42"/>
      <c r="O174" s="44"/>
      <c r="P174" s="44"/>
      <c r="Q174" s="44"/>
      <c r="R174" s="44"/>
      <c r="S174" s="42"/>
      <c r="T174" s="44"/>
      <c r="U174" s="42"/>
      <c r="V174" s="45"/>
      <c r="W174" s="25"/>
    </row>
    <row r="175" spans="1:23" s="29" customFormat="1" ht="20.25" customHeight="1" outlineLevel="2">
      <c r="A175" s="27"/>
      <c r="B175" s="66" t="s">
        <v>349</v>
      </c>
      <c r="C175" s="67"/>
      <c r="D175" s="67"/>
      <c r="E175" s="46">
        <f>SUBTOTAL(9,E176:E183)</f>
        <v>8</v>
      </c>
      <c r="F175" s="47"/>
      <c r="G175" s="47"/>
      <c r="H175" s="47"/>
      <c r="I175" s="48"/>
      <c r="J175" s="47"/>
      <c r="K175" s="47"/>
      <c r="L175" s="47"/>
      <c r="M175" s="47"/>
      <c r="N175" s="47"/>
      <c r="O175" s="49"/>
      <c r="P175" s="49"/>
      <c r="Q175" s="49"/>
      <c r="R175" s="49"/>
      <c r="S175" s="47"/>
      <c r="T175" s="49"/>
      <c r="U175" s="47"/>
      <c r="V175" s="50"/>
      <c r="W175" s="28"/>
    </row>
    <row r="176" spans="1:23" s="10" customFormat="1" ht="192" customHeight="1">
      <c r="A176" s="8">
        <v>10</v>
      </c>
      <c r="B176" s="51" t="s">
        <v>832</v>
      </c>
      <c r="C176" s="51" t="s">
        <v>124</v>
      </c>
      <c r="D176" s="51" t="s">
        <v>244</v>
      </c>
      <c r="E176" s="52">
        <v>1</v>
      </c>
      <c r="F176" s="53">
        <v>211</v>
      </c>
      <c r="G176" s="54" t="s">
        <v>8</v>
      </c>
      <c r="H176" s="54" t="s">
        <v>637</v>
      </c>
      <c r="I176" s="55">
        <v>20091021101504</v>
      </c>
      <c r="J176" s="56" t="s">
        <v>9</v>
      </c>
      <c r="K176" s="56" t="s">
        <v>10</v>
      </c>
      <c r="L176" s="56" t="s">
        <v>288</v>
      </c>
      <c r="M176" s="56" t="s">
        <v>477</v>
      </c>
      <c r="N176" s="56" t="s">
        <v>810</v>
      </c>
      <c r="O176" s="57">
        <v>155222086</v>
      </c>
      <c r="P176" s="57">
        <v>2953359517</v>
      </c>
      <c r="Q176" s="57">
        <v>42288820</v>
      </c>
      <c r="R176" s="57">
        <v>2505856403</v>
      </c>
      <c r="S176" s="58" t="s">
        <v>1839</v>
      </c>
      <c r="T176" s="57">
        <v>645014020</v>
      </c>
      <c r="U176" s="56" t="s">
        <v>291</v>
      </c>
      <c r="V176" s="54" t="s">
        <v>1249</v>
      </c>
      <c r="W176" s="9">
        <f t="shared" ref="W176:W183" si="6">IF(OR(LEFT(I176)="7",LEFT(I176,1)="8"),VALUE(RIGHT(I176,3)),VALUE(RIGHT(I176,4)))</f>
        <v>1504</v>
      </c>
    </row>
    <row r="177" spans="1:23" s="10" customFormat="1" ht="159.75" customHeight="1">
      <c r="A177" s="8">
        <v>10</v>
      </c>
      <c r="B177" s="51" t="s">
        <v>832</v>
      </c>
      <c r="C177" s="51" t="s">
        <v>124</v>
      </c>
      <c r="D177" s="51" t="s">
        <v>244</v>
      </c>
      <c r="E177" s="52">
        <v>1</v>
      </c>
      <c r="F177" s="53">
        <v>211</v>
      </c>
      <c r="G177" s="54" t="s">
        <v>8</v>
      </c>
      <c r="H177" s="54" t="s">
        <v>637</v>
      </c>
      <c r="I177" s="55">
        <v>20091021301506</v>
      </c>
      <c r="J177" s="56" t="s">
        <v>970</v>
      </c>
      <c r="K177" s="56" t="s">
        <v>971</v>
      </c>
      <c r="L177" s="56" t="s">
        <v>288</v>
      </c>
      <c r="M177" s="56" t="s">
        <v>289</v>
      </c>
      <c r="N177" s="56" t="s">
        <v>810</v>
      </c>
      <c r="O177" s="57">
        <v>55518840.189999998</v>
      </c>
      <c r="P177" s="57">
        <v>0</v>
      </c>
      <c r="Q177" s="57">
        <v>1616854.82</v>
      </c>
      <c r="R177" s="57">
        <v>5299098.25</v>
      </c>
      <c r="S177" s="58" t="s">
        <v>1682</v>
      </c>
      <c r="T177" s="57">
        <v>51836596.759999998</v>
      </c>
      <c r="U177" s="56" t="s">
        <v>818</v>
      </c>
      <c r="V177" s="54" t="s">
        <v>1372</v>
      </c>
      <c r="W177" s="9">
        <f t="shared" si="6"/>
        <v>1506</v>
      </c>
    </row>
    <row r="178" spans="1:23" s="10" customFormat="1" ht="159.75" customHeight="1">
      <c r="A178" s="8">
        <v>10</v>
      </c>
      <c r="B178" s="51" t="s">
        <v>832</v>
      </c>
      <c r="C178" s="51" t="s">
        <v>124</v>
      </c>
      <c r="D178" s="51" t="s">
        <v>244</v>
      </c>
      <c r="E178" s="52">
        <v>1</v>
      </c>
      <c r="F178" s="53">
        <v>212</v>
      </c>
      <c r="G178" s="54" t="s">
        <v>653</v>
      </c>
      <c r="H178" s="54" t="s">
        <v>637</v>
      </c>
      <c r="I178" s="55">
        <v>700010210258</v>
      </c>
      <c r="J178" s="56" t="s">
        <v>654</v>
      </c>
      <c r="K178" s="56" t="s">
        <v>474</v>
      </c>
      <c r="L178" s="56" t="s">
        <v>850</v>
      </c>
      <c r="M178" s="56" t="s">
        <v>776</v>
      </c>
      <c r="N178" s="56" t="s">
        <v>290</v>
      </c>
      <c r="O178" s="57">
        <v>241251915</v>
      </c>
      <c r="P178" s="57">
        <v>0</v>
      </c>
      <c r="Q178" s="57">
        <v>5754314</v>
      </c>
      <c r="R178" s="57">
        <v>14622576</v>
      </c>
      <c r="S178" s="58" t="s">
        <v>1613</v>
      </c>
      <c r="T178" s="57">
        <v>232383653</v>
      </c>
      <c r="U178" s="56" t="s">
        <v>291</v>
      </c>
      <c r="V178" s="54" t="s">
        <v>1614</v>
      </c>
      <c r="W178" s="9">
        <f t="shared" si="6"/>
        <v>258</v>
      </c>
    </row>
    <row r="179" spans="1:23" s="10" customFormat="1" ht="159.75" customHeight="1">
      <c r="A179" s="8">
        <v>10</v>
      </c>
      <c r="B179" s="51" t="s">
        <v>832</v>
      </c>
      <c r="C179" s="51" t="s">
        <v>124</v>
      </c>
      <c r="D179" s="51" t="s">
        <v>244</v>
      </c>
      <c r="E179" s="52">
        <v>1</v>
      </c>
      <c r="F179" s="53" t="s">
        <v>1018</v>
      </c>
      <c r="G179" s="54" t="s">
        <v>1019</v>
      </c>
      <c r="H179" s="54" t="s">
        <v>1019</v>
      </c>
      <c r="I179" s="55" t="s">
        <v>768</v>
      </c>
      <c r="J179" s="56" t="s">
        <v>259</v>
      </c>
      <c r="K179" s="56" t="s">
        <v>972</v>
      </c>
      <c r="L179" s="56" t="s">
        <v>850</v>
      </c>
      <c r="M179" s="56" t="s">
        <v>777</v>
      </c>
      <c r="N179" s="56" t="s">
        <v>950</v>
      </c>
      <c r="O179" s="57">
        <v>304918898.56</v>
      </c>
      <c r="P179" s="57">
        <v>0</v>
      </c>
      <c r="Q179" s="57">
        <v>10553647.91</v>
      </c>
      <c r="R179" s="57">
        <v>42124990.990000002</v>
      </c>
      <c r="S179" s="58" t="s">
        <v>1373</v>
      </c>
      <c r="T179" s="57">
        <v>307752524.74000001</v>
      </c>
      <c r="U179" s="56" t="s">
        <v>818</v>
      </c>
      <c r="V179" s="54" t="s">
        <v>1250</v>
      </c>
      <c r="W179" s="9">
        <f t="shared" si="6"/>
        <v>1422</v>
      </c>
    </row>
    <row r="180" spans="1:23" s="10" customFormat="1" ht="159.75" customHeight="1">
      <c r="A180" s="8">
        <v>10</v>
      </c>
      <c r="B180" s="51" t="s">
        <v>832</v>
      </c>
      <c r="C180" s="51" t="s">
        <v>124</v>
      </c>
      <c r="D180" s="51" t="s">
        <v>244</v>
      </c>
      <c r="E180" s="52">
        <v>1</v>
      </c>
      <c r="F180" s="53" t="s">
        <v>769</v>
      </c>
      <c r="G180" s="54" t="s">
        <v>770</v>
      </c>
      <c r="H180" s="54" t="s">
        <v>770</v>
      </c>
      <c r="I180" s="55" t="s">
        <v>771</v>
      </c>
      <c r="J180" s="56" t="s">
        <v>11</v>
      </c>
      <c r="K180" s="56" t="s">
        <v>772</v>
      </c>
      <c r="L180" s="56" t="s">
        <v>850</v>
      </c>
      <c r="M180" s="56" t="s">
        <v>173</v>
      </c>
      <c r="N180" s="56" t="s">
        <v>429</v>
      </c>
      <c r="O180" s="57">
        <v>30578625.879999999</v>
      </c>
      <c r="P180" s="57">
        <v>3757111</v>
      </c>
      <c r="Q180" s="57">
        <v>874152.67</v>
      </c>
      <c r="R180" s="57">
        <v>1124844.3799999999</v>
      </c>
      <c r="S180" s="58" t="s">
        <v>1615</v>
      </c>
      <c r="T180" s="57">
        <v>34085045.170000002</v>
      </c>
      <c r="U180" s="56" t="s">
        <v>291</v>
      </c>
      <c r="V180" s="54" t="s">
        <v>1477</v>
      </c>
      <c r="W180" s="9">
        <f t="shared" si="6"/>
        <v>733</v>
      </c>
    </row>
    <row r="181" spans="1:23" s="10" customFormat="1" ht="159.75" customHeight="1">
      <c r="A181" s="8">
        <v>10</v>
      </c>
      <c r="B181" s="51" t="s">
        <v>832</v>
      </c>
      <c r="C181" s="51" t="s">
        <v>124</v>
      </c>
      <c r="D181" s="51" t="s">
        <v>244</v>
      </c>
      <c r="E181" s="52">
        <v>1</v>
      </c>
      <c r="F181" s="53" t="s">
        <v>769</v>
      </c>
      <c r="G181" s="54" t="s">
        <v>770</v>
      </c>
      <c r="H181" s="54" t="s">
        <v>770</v>
      </c>
      <c r="I181" s="55" t="s">
        <v>774</v>
      </c>
      <c r="J181" s="56" t="s">
        <v>12</v>
      </c>
      <c r="K181" s="56" t="s">
        <v>772</v>
      </c>
      <c r="L181" s="56" t="s">
        <v>850</v>
      </c>
      <c r="M181" s="56" t="s">
        <v>173</v>
      </c>
      <c r="N181" s="56" t="s">
        <v>950</v>
      </c>
      <c r="O181" s="57">
        <v>1750011.16</v>
      </c>
      <c r="P181" s="57">
        <v>179123</v>
      </c>
      <c r="Q181" s="57">
        <v>70347.83</v>
      </c>
      <c r="R181" s="57">
        <v>338789.43</v>
      </c>
      <c r="S181" s="58" t="s">
        <v>1616</v>
      </c>
      <c r="T181" s="57">
        <v>1660692.56</v>
      </c>
      <c r="U181" s="56" t="s">
        <v>291</v>
      </c>
      <c r="V181" s="54" t="s">
        <v>1374</v>
      </c>
      <c r="W181" s="9">
        <f t="shared" si="6"/>
        <v>734</v>
      </c>
    </row>
    <row r="182" spans="1:23" s="10" customFormat="1" ht="159.75" customHeight="1">
      <c r="A182" s="8">
        <v>10</v>
      </c>
      <c r="B182" s="51" t="s">
        <v>832</v>
      </c>
      <c r="C182" s="51" t="s">
        <v>124</v>
      </c>
      <c r="D182" s="51" t="s">
        <v>244</v>
      </c>
      <c r="E182" s="52">
        <v>1</v>
      </c>
      <c r="F182" s="53" t="s">
        <v>769</v>
      </c>
      <c r="G182" s="54" t="s">
        <v>770</v>
      </c>
      <c r="H182" s="54" t="s">
        <v>770</v>
      </c>
      <c r="I182" s="55" t="s">
        <v>1478</v>
      </c>
      <c r="J182" s="56" t="s">
        <v>1479</v>
      </c>
      <c r="K182" s="56" t="s">
        <v>1480</v>
      </c>
      <c r="L182" s="56" t="s">
        <v>850</v>
      </c>
      <c r="M182" s="56" t="s">
        <v>1481</v>
      </c>
      <c r="N182" s="56" t="s">
        <v>429</v>
      </c>
      <c r="O182" s="57">
        <v>62328416.25</v>
      </c>
      <c r="P182" s="57">
        <v>4282012.97</v>
      </c>
      <c r="Q182" s="57">
        <v>2066685.15</v>
      </c>
      <c r="R182" s="57">
        <v>22893105.66</v>
      </c>
      <c r="S182" s="58" t="s">
        <v>1482</v>
      </c>
      <c r="T182" s="57">
        <v>45784008.710000001</v>
      </c>
      <c r="U182" s="56" t="s">
        <v>291</v>
      </c>
      <c r="V182" s="54" t="s">
        <v>1483</v>
      </c>
      <c r="W182" s="9">
        <f t="shared" si="6"/>
        <v>1558</v>
      </c>
    </row>
    <row r="183" spans="1:23" s="10" customFormat="1" ht="315.75" customHeight="1">
      <c r="A183" s="8">
        <v>10</v>
      </c>
      <c r="B183" s="51" t="s">
        <v>832</v>
      </c>
      <c r="C183" s="51" t="s">
        <v>124</v>
      </c>
      <c r="D183" s="51" t="s">
        <v>244</v>
      </c>
      <c r="E183" s="52">
        <v>1</v>
      </c>
      <c r="F183" s="53" t="s">
        <v>1184</v>
      </c>
      <c r="G183" s="54" t="s">
        <v>1185</v>
      </c>
      <c r="H183" s="54" t="s">
        <v>708</v>
      </c>
      <c r="I183" s="55" t="s">
        <v>59</v>
      </c>
      <c r="J183" s="56" t="s">
        <v>1214</v>
      </c>
      <c r="K183" s="56" t="s">
        <v>1215</v>
      </c>
      <c r="L183" s="56" t="s">
        <v>288</v>
      </c>
      <c r="M183" s="56" t="s">
        <v>712</v>
      </c>
      <c r="N183" s="56" t="s">
        <v>290</v>
      </c>
      <c r="O183" s="57">
        <v>32817609.75</v>
      </c>
      <c r="P183" s="57">
        <v>475329.86</v>
      </c>
      <c r="Q183" s="57">
        <v>819730.98</v>
      </c>
      <c r="R183" s="57">
        <v>1858175.87</v>
      </c>
      <c r="S183" s="58" t="s">
        <v>1840</v>
      </c>
      <c r="T183" s="57">
        <v>27813841.390000001</v>
      </c>
      <c r="U183" s="56" t="s">
        <v>818</v>
      </c>
      <c r="V183" s="54" t="s">
        <v>1251</v>
      </c>
      <c r="W183" s="9">
        <f t="shared" si="6"/>
        <v>1324</v>
      </c>
    </row>
    <row r="184" spans="1:23" s="29" customFormat="1" ht="20.25" customHeight="1" outlineLevel="2">
      <c r="A184" s="27"/>
      <c r="B184" s="66" t="s">
        <v>352</v>
      </c>
      <c r="C184" s="67"/>
      <c r="D184" s="67"/>
      <c r="E184" s="46">
        <f>SUBTOTAL(9,E185:E185)</f>
        <v>1</v>
      </c>
      <c r="F184" s="47"/>
      <c r="G184" s="47"/>
      <c r="H184" s="47"/>
      <c r="I184" s="48"/>
      <c r="J184" s="47"/>
      <c r="K184" s="47"/>
      <c r="L184" s="47"/>
      <c r="M184" s="47"/>
      <c r="N184" s="47"/>
      <c r="O184" s="49"/>
      <c r="P184" s="49"/>
      <c r="Q184" s="49"/>
      <c r="R184" s="49"/>
      <c r="S184" s="47"/>
      <c r="T184" s="49"/>
      <c r="U184" s="47"/>
      <c r="V184" s="50"/>
      <c r="W184" s="28"/>
    </row>
    <row r="185" spans="1:23" s="10" customFormat="1" ht="159.75" customHeight="1">
      <c r="A185" s="8">
        <v>10</v>
      </c>
      <c r="B185" s="51" t="s">
        <v>832</v>
      </c>
      <c r="C185" s="51" t="s">
        <v>124</v>
      </c>
      <c r="D185" s="51" t="s">
        <v>951</v>
      </c>
      <c r="E185" s="52">
        <v>1</v>
      </c>
      <c r="F185" s="53" t="s">
        <v>1018</v>
      </c>
      <c r="G185" s="54" t="s">
        <v>1019</v>
      </c>
      <c r="H185" s="54" t="s">
        <v>1019</v>
      </c>
      <c r="I185" s="55" t="s">
        <v>130</v>
      </c>
      <c r="J185" s="56" t="s">
        <v>260</v>
      </c>
      <c r="K185" s="56" t="s">
        <v>973</v>
      </c>
      <c r="L185" s="56" t="s">
        <v>850</v>
      </c>
      <c r="M185" s="56" t="s">
        <v>777</v>
      </c>
      <c r="N185" s="56" t="s">
        <v>950</v>
      </c>
      <c r="O185" s="57">
        <v>6698410.9100000001</v>
      </c>
      <c r="P185" s="57">
        <v>30454075.75</v>
      </c>
      <c r="Q185" s="57">
        <v>619729.06000000006</v>
      </c>
      <c r="R185" s="57">
        <v>685166.21</v>
      </c>
      <c r="S185" s="58" t="s">
        <v>1375</v>
      </c>
      <c r="T185" s="57">
        <v>37455829.630000003</v>
      </c>
      <c r="U185" s="56" t="s">
        <v>818</v>
      </c>
      <c r="V185" s="54" t="s">
        <v>1252</v>
      </c>
      <c r="W185" s="9">
        <f>IF(OR(LEFT(I185)="7",LEFT(I185,1)="8"),VALUE(RIGHT(I185,3)),VALUE(RIGHT(I185,4)))</f>
        <v>1416</v>
      </c>
    </row>
    <row r="186" spans="1:23" s="26" customFormat="1" ht="20.25" customHeight="1" outlineLevel="1">
      <c r="A186" s="24"/>
      <c r="B186" s="68" t="s">
        <v>198</v>
      </c>
      <c r="C186" s="69" t="s">
        <v>822</v>
      </c>
      <c r="D186" s="69"/>
      <c r="E186" s="41">
        <f>SUBTOTAL(9,E188)</f>
        <v>1</v>
      </c>
      <c r="F186" s="42"/>
      <c r="G186" s="42"/>
      <c r="H186" s="42"/>
      <c r="I186" s="43"/>
      <c r="J186" s="42"/>
      <c r="K186" s="42"/>
      <c r="L186" s="42"/>
      <c r="M186" s="42"/>
      <c r="N186" s="42"/>
      <c r="O186" s="44"/>
      <c r="P186" s="44"/>
      <c r="Q186" s="44"/>
      <c r="R186" s="44"/>
      <c r="S186" s="42"/>
      <c r="T186" s="44"/>
      <c r="U186" s="42"/>
      <c r="V186" s="45"/>
      <c r="W186" s="25"/>
    </row>
    <row r="187" spans="1:23" s="29" customFormat="1" ht="20.25" customHeight="1" outlineLevel="2">
      <c r="A187" s="27"/>
      <c r="B187" s="66" t="s">
        <v>349</v>
      </c>
      <c r="C187" s="67"/>
      <c r="D187" s="67"/>
      <c r="E187" s="46">
        <f>SUBTOTAL(9,E188)</f>
        <v>1</v>
      </c>
      <c r="F187" s="47"/>
      <c r="G187" s="47"/>
      <c r="H187" s="47"/>
      <c r="I187" s="48"/>
      <c r="J187" s="47"/>
      <c r="K187" s="47"/>
      <c r="L187" s="47"/>
      <c r="M187" s="47"/>
      <c r="N187" s="47"/>
      <c r="O187" s="49"/>
      <c r="P187" s="49"/>
      <c r="Q187" s="49"/>
      <c r="R187" s="49"/>
      <c r="S187" s="47"/>
      <c r="T187" s="49"/>
      <c r="U187" s="47"/>
      <c r="V187" s="50"/>
      <c r="W187" s="28"/>
    </row>
    <row r="188" spans="1:23" s="10" customFormat="1" ht="159.75" customHeight="1">
      <c r="A188" s="8">
        <v>10</v>
      </c>
      <c r="B188" s="51" t="s">
        <v>832</v>
      </c>
      <c r="C188" s="51" t="s">
        <v>81</v>
      </c>
      <c r="D188" s="51" t="s">
        <v>244</v>
      </c>
      <c r="E188" s="52">
        <v>1</v>
      </c>
      <c r="F188" s="53" t="s">
        <v>1184</v>
      </c>
      <c r="G188" s="54" t="s">
        <v>1185</v>
      </c>
      <c r="H188" s="54" t="s">
        <v>1185</v>
      </c>
      <c r="I188" s="55" t="s">
        <v>1186</v>
      </c>
      <c r="J188" s="56" t="s">
        <v>1187</v>
      </c>
      <c r="K188" s="56" t="s">
        <v>1188</v>
      </c>
      <c r="L188" s="56" t="s">
        <v>288</v>
      </c>
      <c r="M188" s="56" t="s">
        <v>712</v>
      </c>
      <c r="N188" s="56" t="s">
        <v>810</v>
      </c>
      <c r="O188" s="57">
        <v>59695168.670000002</v>
      </c>
      <c r="P188" s="57">
        <v>3100000</v>
      </c>
      <c r="Q188" s="57">
        <v>1924191.91</v>
      </c>
      <c r="R188" s="57">
        <v>3181675.42</v>
      </c>
      <c r="S188" s="58" t="s">
        <v>1841</v>
      </c>
      <c r="T188" s="57">
        <v>61537685.159999996</v>
      </c>
      <c r="U188" s="56" t="s">
        <v>818</v>
      </c>
      <c r="V188" s="54" t="s">
        <v>1253</v>
      </c>
      <c r="W188" s="9">
        <f>IF(OR(LEFT(I188)="7",LEFT(I188,1)="8"),VALUE(RIGHT(I188,3)),VALUE(RIGHT(I188,4)))</f>
        <v>1542</v>
      </c>
    </row>
    <row r="189" spans="1:23" s="23" customFormat="1" ht="28.5" customHeight="1" outlineLevel="3">
      <c r="A189" s="21"/>
      <c r="B189" s="70" t="s">
        <v>939</v>
      </c>
      <c r="C189" s="71"/>
      <c r="D189" s="71"/>
      <c r="E189" s="35">
        <f>SUBTOTAL(9,E192:E246)</f>
        <v>48</v>
      </c>
      <c r="F189" s="36"/>
      <c r="G189" s="36"/>
      <c r="H189" s="36"/>
      <c r="I189" s="37"/>
      <c r="J189" s="36"/>
      <c r="K189" s="36"/>
      <c r="L189" s="36"/>
      <c r="M189" s="36"/>
      <c r="N189" s="36"/>
      <c r="O189" s="38"/>
      <c r="P189" s="39"/>
      <c r="Q189" s="39"/>
      <c r="R189" s="39"/>
      <c r="S189" s="36"/>
      <c r="T189" s="39"/>
      <c r="U189" s="36"/>
      <c r="V189" s="40"/>
      <c r="W189" s="22"/>
    </row>
    <row r="190" spans="1:23" s="26" customFormat="1" ht="20.25" customHeight="1" outlineLevel="1">
      <c r="A190" s="24"/>
      <c r="B190" s="68" t="s">
        <v>824</v>
      </c>
      <c r="C190" s="69" t="s">
        <v>822</v>
      </c>
      <c r="D190" s="69"/>
      <c r="E190" s="41">
        <f>SUBTOTAL(9,E192:E234)</f>
        <v>41</v>
      </c>
      <c r="F190" s="42"/>
      <c r="G190" s="42"/>
      <c r="H190" s="42"/>
      <c r="I190" s="43"/>
      <c r="J190" s="42"/>
      <c r="K190" s="42"/>
      <c r="L190" s="42"/>
      <c r="M190" s="42"/>
      <c r="N190" s="42"/>
      <c r="O190" s="44"/>
      <c r="P190" s="44"/>
      <c r="Q190" s="44"/>
      <c r="R190" s="44"/>
      <c r="S190" s="42"/>
      <c r="T190" s="44"/>
      <c r="U190" s="42"/>
      <c r="V190" s="45"/>
      <c r="W190" s="25"/>
    </row>
    <row r="191" spans="1:23" s="29" customFormat="1" ht="20.25" customHeight="1" outlineLevel="2">
      <c r="A191" s="27"/>
      <c r="B191" s="66" t="s">
        <v>349</v>
      </c>
      <c r="C191" s="67"/>
      <c r="D191" s="67"/>
      <c r="E191" s="46">
        <f>SUBTOTAL(9,E192:E216)</f>
        <v>25</v>
      </c>
      <c r="F191" s="47"/>
      <c r="G191" s="47"/>
      <c r="H191" s="47"/>
      <c r="I191" s="48"/>
      <c r="J191" s="47"/>
      <c r="K191" s="47"/>
      <c r="L191" s="47"/>
      <c r="M191" s="47"/>
      <c r="N191" s="47"/>
      <c r="O191" s="49"/>
      <c r="P191" s="49"/>
      <c r="Q191" s="49"/>
      <c r="R191" s="49"/>
      <c r="S191" s="47"/>
      <c r="T191" s="49"/>
      <c r="U191" s="47"/>
      <c r="V191" s="50"/>
      <c r="W191" s="28"/>
    </row>
    <row r="192" spans="1:23" s="10" customFormat="1" ht="159.75" customHeight="1">
      <c r="A192" s="8">
        <v>11</v>
      </c>
      <c r="B192" s="51" t="s">
        <v>939</v>
      </c>
      <c r="C192" s="51" t="s">
        <v>124</v>
      </c>
      <c r="D192" s="51" t="s">
        <v>244</v>
      </c>
      <c r="E192" s="52">
        <v>1</v>
      </c>
      <c r="F192" s="53">
        <v>112</v>
      </c>
      <c r="G192" s="54" t="s">
        <v>940</v>
      </c>
      <c r="H192" s="54" t="s">
        <v>637</v>
      </c>
      <c r="I192" s="55">
        <v>700011112023</v>
      </c>
      <c r="J192" s="56" t="s">
        <v>982</v>
      </c>
      <c r="K192" s="56" t="s">
        <v>983</v>
      </c>
      <c r="L192" s="56" t="s">
        <v>288</v>
      </c>
      <c r="M192" s="56" t="s">
        <v>289</v>
      </c>
      <c r="N192" s="56" t="s">
        <v>810</v>
      </c>
      <c r="O192" s="57">
        <v>5954774.6600000001</v>
      </c>
      <c r="P192" s="57">
        <v>26831.81</v>
      </c>
      <c r="Q192" s="57">
        <v>189104.17</v>
      </c>
      <c r="R192" s="57">
        <v>384822.47</v>
      </c>
      <c r="S192" s="58" t="s">
        <v>1683</v>
      </c>
      <c r="T192" s="57">
        <v>5785888.1699999999</v>
      </c>
      <c r="U192" s="56" t="s">
        <v>818</v>
      </c>
      <c r="V192" s="54" t="s">
        <v>1684</v>
      </c>
      <c r="W192" s="9">
        <f t="shared" ref="W192:W216" si="7">IF(OR(LEFT(I192)="7",LEFT(I192,1)="8"),VALUE(RIGHT(I192,3)),VALUE(RIGHT(I192,4)))</f>
        <v>23</v>
      </c>
    </row>
    <row r="193" spans="1:23" s="10" customFormat="1" ht="159.75" customHeight="1">
      <c r="A193" s="8">
        <v>11</v>
      </c>
      <c r="B193" s="51" t="s">
        <v>939</v>
      </c>
      <c r="C193" s="51" t="s">
        <v>124</v>
      </c>
      <c r="D193" s="51" t="s">
        <v>244</v>
      </c>
      <c r="E193" s="52">
        <v>1</v>
      </c>
      <c r="F193" s="53">
        <v>112</v>
      </c>
      <c r="G193" s="54" t="s">
        <v>940</v>
      </c>
      <c r="H193" s="54" t="s">
        <v>637</v>
      </c>
      <c r="I193" s="55">
        <v>700011200225</v>
      </c>
      <c r="J193" s="56" t="s">
        <v>941</v>
      </c>
      <c r="K193" s="56" t="s">
        <v>942</v>
      </c>
      <c r="L193" s="56" t="s">
        <v>850</v>
      </c>
      <c r="M193" s="56" t="s">
        <v>513</v>
      </c>
      <c r="N193" s="56" t="s">
        <v>810</v>
      </c>
      <c r="O193" s="57">
        <v>3071440.63</v>
      </c>
      <c r="P193" s="57">
        <v>6760686.1600000001</v>
      </c>
      <c r="Q193" s="57">
        <v>61947.76</v>
      </c>
      <c r="R193" s="57">
        <v>6284698.5800000001</v>
      </c>
      <c r="S193" s="58" t="s">
        <v>1842</v>
      </c>
      <c r="T193" s="57">
        <v>3609375.97</v>
      </c>
      <c r="U193" s="56" t="s">
        <v>818</v>
      </c>
      <c r="V193" s="54" t="s">
        <v>1843</v>
      </c>
      <c r="W193" s="9">
        <f t="shared" si="7"/>
        <v>225</v>
      </c>
    </row>
    <row r="194" spans="1:23" s="10" customFormat="1" ht="178.5" customHeight="1">
      <c r="A194" s="8">
        <v>11</v>
      </c>
      <c r="B194" s="51" t="s">
        <v>939</v>
      </c>
      <c r="C194" s="51" t="s">
        <v>124</v>
      </c>
      <c r="D194" s="51" t="s">
        <v>244</v>
      </c>
      <c r="E194" s="52">
        <v>1</v>
      </c>
      <c r="F194" s="53">
        <v>310</v>
      </c>
      <c r="G194" s="54" t="s">
        <v>454</v>
      </c>
      <c r="H194" s="54" t="s">
        <v>637</v>
      </c>
      <c r="I194" s="55">
        <v>20011130001221</v>
      </c>
      <c r="J194" s="56" t="s">
        <v>455</v>
      </c>
      <c r="K194" s="56" t="s">
        <v>456</v>
      </c>
      <c r="L194" s="56" t="s">
        <v>850</v>
      </c>
      <c r="M194" s="56" t="s">
        <v>777</v>
      </c>
      <c r="N194" s="56" t="s">
        <v>810</v>
      </c>
      <c r="O194" s="57">
        <v>608577000.98000002</v>
      </c>
      <c r="P194" s="57">
        <v>2294381326</v>
      </c>
      <c r="Q194" s="57">
        <v>49840056</v>
      </c>
      <c r="R194" s="57">
        <v>1903699247</v>
      </c>
      <c r="S194" s="58" t="s">
        <v>1685</v>
      </c>
      <c r="T194" s="57">
        <v>2146676511</v>
      </c>
      <c r="U194" s="56" t="s">
        <v>818</v>
      </c>
      <c r="V194" s="54" t="s">
        <v>1844</v>
      </c>
      <c r="W194" s="9">
        <f t="shared" si="7"/>
        <v>1221</v>
      </c>
    </row>
    <row r="195" spans="1:23" s="10" customFormat="1" ht="159.75" customHeight="1">
      <c r="A195" s="8">
        <v>11</v>
      </c>
      <c r="B195" s="51" t="s">
        <v>939</v>
      </c>
      <c r="C195" s="51" t="s">
        <v>124</v>
      </c>
      <c r="D195" s="51" t="s">
        <v>244</v>
      </c>
      <c r="E195" s="52">
        <v>1</v>
      </c>
      <c r="F195" s="53">
        <v>511</v>
      </c>
      <c r="G195" s="54" t="s">
        <v>617</v>
      </c>
      <c r="H195" s="54" t="s">
        <v>637</v>
      </c>
      <c r="I195" s="55" t="s">
        <v>568</v>
      </c>
      <c r="J195" s="56" t="s">
        <v>569</v>
      </c>
      <c r="K195" s="56" t="s">
        <v>952</v>
      </c>
      <c r="L195" s="56" t="s">
        <v>850</v>
      </c>
      <c r="M195" s="56" t="s">
        <v>513</v>
      </c>
      <c r="N195" s="56" t="s">
        <v>810</v>
      </c>
      <c r="O195" s="57">
        <v>1799655</v>
      </c>
      <c r="P195" s="57">
        <v>59000</v>
      </c>
      <c r="Q195" s="57">
        <v>26754</v>
      </c>
      <c r="R195" s="57">
        <v>7097</v>
      </c>
      <c r="S195" s="58" t="s">
        <v>1442</v>
      </c>
      <c r="T195" s="57">
        <v>1878312</v>
      </c>
      <c r="U195" s="56" t="s">
        <v>291</v>
      </c>
      <c r="V195" s="54" t="s">
        <v>1845</v>
      </c>
      <c r="W195" s="9">
        <f t="shared" si="7"/>
        <v>893</v>
      </c>
    </row>
    <row r="196" spans="1:23" s="10" customFormat="1" ht="159.75" customHeight="1">
      <c r="A196" s="8">
        <v>11</v>
      </c>
      <c r="B196" s="51" t="s">
        <v>939</v>
      </c>
      <c r="C196" s="51" t="s">
        <v>124</v>
      </c>
      <c r="D196" s="51" t="s">
        <v>244</v>
      </c>
      <c r="E196" s="52">
        <v>1</v>
      </c>
      <c r="F196" s="53">
        <v>616</v>
      </c>
      <c r="G196" s="54" t="s">
        <v>457</v>
      </c>
      <c r="H196" s="54" t="s">
        <v>637</v>
      </c>
      <c r="I196" s="55">
        <v>20021151001232</v>
      </c>
      <c r="J196" s="56" t="s">
        <v>458</v>
      </c>
      <c r="K196" s="56" t="s">
        <v>459</v>
      </c>
      <c r="L196" s="56" t="s">
        <v>850</v>
      </c>
      <c r="M196" s="56" t="s">
        <v>616</v>
      </c>
      <c r="N196" s="56" t="s">
        <v>810</v>
      </c>
      <c r="O196" s="57">
        <v>155247665.24000001</v>
      </c>
      <c r="P196" s="57">
        <v>18962266.25</v>
      </c>
      <c r="Q196" s="57">
        <v>5237104.1399999997</v>
      </c>
      <c r="R196" s="57">
        <v>15297670.810000001</v>
      </c>
      <c r="S196" s="58" t="s">
        <v>1846</v>
      </c>
      <c r="T196" s="57">
        <v>164149364.81999999</v>
      </c>
      <c r="U196" s="56" t="s">
        <v>818</v>
      </c>
      <c r="V196" s="54" t="s">
        <v>1686</v>
      </c>
      <c r="W196" s="9">
        <f t="shared" si="7"/>
        <v>1232</v>
      </c>
    </row>
    <row r="197" spans="1:23" s="10" customFormat="1" ht="159.75" customHeight="1">
      <c r="A197" s="8">
        <v>11</v>
      </c>
      <c r="B197" s="51" t="s">
        <v>939</v>
      </c>
      <c r="C197" s="51" t="s">
        <v>124</v>
      </c>
      <c r="D197" s="51" t="s">
        <v>244</v>
      </c>
      <c r="E197" s="52">
        <v>1</v>
      </c>
      <c r="F197" s="53">
        <v>711</v>
      </c>
      <c r="G197" s="54" t="s">
        <v>961</v>
      </c>
      <c r="H197" s="54" t="s">
        <v>637</v>
      </c>
      <c r="I197" s="55">
        <v>700011300372</v>
      </c>
      <c r="J197" s="56" t="s">
        <v>962</v>
      </c>
      <c r="K197" s="56" t="s">
        <v>607</v>
      </c>
      <c r="L197" s="56" t="s">
        <v>850</v>
      </c>
      <c r="M197" s="56" t="s">
        <v>963</v>
      </c>
      <c r="N197" s="56" t="s">
        <v>950</v>
      </c>
      <c r="O197" s="57">
        <v>14139354752.959999</v>
      </c>
      <c r="P197" s="57">
        <v>597076661.86000001</v>
      </c>
      <c r="Q197" s="57">
        <v>129123008.2</v>
      </c>
      <c r="R197" s="57">
        <v>538935885.48000002</v>
      </c>
      <c r="S197" s="58" t="s">
        <v>1847</v>
      </c>
      <c r="T197" s="57">
        <v>14326618537.540001</v>
      </c>
      <c r="U197" s="56" t="s">
        <v>818</v>
      </c>
      <c r="V197" s="54" t="s">
        <v>1848</v>
      </c>
      <c r="W197" s="9">
        <f t="shared" si="7"/>
        <v>372</v>
      </c>
    </row>
    <row r="198" spans="1:23" s="10" customFormat="1" ht="159.75" customHeight="1">
      <c r="A198" s="8">
        <v>11</v>
      </c>
      <c r="B198" s="51" t="s">
        <v>939</v>
      </c>
      <c r="C198" s="51" t="s">
        <v>124</v>
      </c>
      <c r="D198" s="51" t="s">
        <v>244</v>
      </c>
      <c r="E198" s="52">
        <v>1</v>
      </c>
      <c r="F198" s="53">
        <v>711</v>
      </c>
      <c r="G198" s="54" t="s">
        <v>961</v>
      </c>
      <c r="H198" s="54" t="s">
        <v>637</v>
      </c>
      <c r="I198" s="55">
        <v>19991170000914</v>
      </c>
      <c r="J198" s="56" t="s">
        <v>215</v>
      </c>
      <c r="K198" s="56" t="s">
        <v>216</v>
      </c>
      <c r="L198" s="56" t="s">
        <v>850</v>
      </c>
      <c r="M198" s="56" t="s">
        <v>777</v>
      </c>
      <c r="N198" s="56" t="s">
        <v>810</v>
      </c>
      <c r="O198" s="57">
        <v>817834749.96000004</v>
      </c>
      <c r="P198" s="57">
        <v>0</v>
      </c>
      <c r="Q198" s="57">
        <v>25829295.859999999</v>
      </c>
      <c r="R198" s="57">
        <v>858400</v>
      </c>
      <c r="S198" s="58" t="s">
        <v>1849</v>
      </c>
      <c r="T198" s="57">
        <v>842805645.82000005</v>
      </c>
      <c r="U198" s="56" t="s">
        <v>818</v>
      </c>
      <c r="V198" s="54" t="s">
        <v>1850</v>
      </c>
      <c r="W198" s="9">
        <f t="shared" si="7"/>
        <v>914</v>
      </c>
    </row>
    <row r="199" spans="1:23" s="10" customFormat="1" ht="244.5" customHeight="1">
      <c r="A199" s="8">
        <v>11</v>
      </c>
      <c r="B199" s="51" t="s">
        <v>939</v>
      </c>
      <c r="C199" s="51" t="s">
        <v>124</v>
      </c>
      <c r="D199" s="51" t="s">
        <v>244</v>
      </c>
      <c r="E199" s="52">
        <v>1</v>
      </c>
      <c r="F199" s="53" t="s">
        <v>922</v>
      </c>
      <c r="G199" s="54" t="s">
        <v>873</v>
      </c>
      <c r="H199" s="54" t="s">
        <v>637</v>
      </c>
      <c r="I199" s="55" t="s">
        <v>872</v>
      </c>
      <c r="J199" s="56" t="s">
        <v>676</v>
      </c>
      <c r="K199" s="56" t="s">
        <v>987</v>
      </c>
      <c r="L199" s="56" t="s">
        <v>850</v>
      </c>
      <c r="M199" s="56" t="s">
        <v>1028</v>
      </c>
      <c r="N199" s="56" t="s">
        <v>290</v>
      </c>
      <c r="O199" s="57">
        <v>39879323.710000001</v>
      </c>
      <c r="P199" s="57">
        <v>29192050.629999999</v>
      </c>
      <c r="Q199" s="57">
        <v>904098.26</v>
      </c>
      <c r="R199" s="57">
        <v>36815734.579999998</v>
      </c>
      <c r="S199" s="58" t="s">
        <v>1617</v>
      </c>
      <c r="T199" s="57">
        <v>33159738.02</v>
      </c>
      <c r="U199" s="56" t="s">
        <v>291</v>
      </c>
      <c r="V199" s="54" t="s">
        <v>1254</v>
      </c>
      <c r="W199" s="9">
        <f t="shared" si="7"/>
        <v>1454</v>
      </c>
    </row>
    <row r="200" spans="1:23" s="10" customFormat="1" ht="182.25" customHeight="1">
      <c r="A200" s="8">
        <v>11</v>
      </c>
      <c r="B200" s="51" t="s">
        <v>939</v>
      </c>
      <c r="C200" s="51" t="s">
        <v>124</v>
      </c>
      <c r="D200" s="51" t="s">
        <v>244</v>
      </c>
      <c r="E200" s="52">
        <v>1</v>
      </c>
      <c r="F200" s="53" t="s">
        <v>964</v>
      </c>
      <c r="G200" s="54" t="s">
        <v>965</v>
      </c>
      <c r="H200" s="54" t="s">
        <v>965</v>
      </c>
      <c r="I200" s="55" t="s">
        <v>966</v>
      </c>
      <c r="J200" s="56" t="s">
        <v>967</v>
      </c>
      <c r="K200" s="56" t="s">
        <v>753</v>
      </c>
      <c r="L200" s="56" t="s">
        <v>850</v>
      </c>
      <c r="M200" s="56" t="s">
        <v>1028</v>
      </c>
      <c r="N200" s="56" t="s">
        <v>810</v>
      </c>
      <c r="O200" s="57">
        <v>40405092.75</v>
      </c>
      <c r="P200" s="57">
        <v>10965061.75</v>
      </c>
      <c r="Q200" s="57">
        <v>1245061.05</v>
      </c>
      <c r="R200" s="57">
        <v>597685.75</v>
      </c>
      <c r="S200" s="58" t="s">
        <v>1851</v>
      </c>
      <c r="T200" s="57">
        <v>52017529.799999997</v>
      </c>
      <c r="U200" s="56" t="s">
        <v>818</v>
      </c>
      <c r="V200" s="54" t="s">
        <v>1255</v>
      </c>
      <c r="W200" s="9">
        <f t="shared" si="7"/>
        <v>256</v>
      </c>
    </row>
    <row r="201" spans="1:23" s="10" customFormat="1" ht="186" customHeight="1">
      <c r="A201" s="8">
        <v>11</v>
      </c>
      <c r="B201" s="51" t="s">
        <v>939</v>
      </c>
      <c r="C201" s="51" t="s">
        <v>124</v>
      </c>
      <c r="D201" s="51" t="s">
        <v>244</v>
      </c>
      <c r="E201" s="52">
        <v>1</v>
      </c>
      <c r="F201" s="53" t="s">
        <v>516</v>
      </c>
      <c r="G201" s="54" t="s">
        <v>907</v>
      </c>
      <c r="H201" s="54" t="s">
        <v>637</v>
      </c>
      <c r="I201" s="55" t="s">
        <v>908</v>
      </c>
      <c r="J201" s="56" t="s">
        <v>871</v>
      </c>
      <c r="K201" s="56" t="s">
        <v>608</v>
      </c>
      <c r="L201" s="56" t="s">
        <v>850</v>
      </c>
      <c r="M201" s="56" t="s">
        <v>513</v>
      </c>
      <c r="N201" s="56" t="s">
        <v>810</v>
      </c>
      <c r="O201" s="57">
        <v>208304446.31999999</v>
      </c>
      <c r="P201" s="57">
        <v>866434180.20000005</v>
      </c>
      <c r="Q201" s="57">
        <v>12611415.220000001</v>
      </c>
      <c r="R201" s="57">
        <v>614128827.71000004</v>
      </c>
      <c r="S201" s="58" t="s">
        <v>1687</v>
      </c>
      <c r="T201" s="57">
        <v>589535984.95000005</v>
      </c>
      <c r="U201" s="56" t="s">
        <v>818</v>
      </c>
      <c r="V201" s="54" t="s">
        <v>1618</v>
      </c>
      <c r="W201" s="9">
        <f t="shared" si="7"/>
        <v>1099</v>
      </c>
    </row>
    <row r="202" spans="1:23" s="10" customFormat="1" ht="180.75" customHeight="1">
      <c r="A202" s="8">
        <v>11</v>
      </c>
      <c r="B202" s="51" t="s">
        <v>939</v>
      </c>
      <c r="C202" s="51" t="s">
        <v>124</v>
      </c>
      <c r="D202" s="51" t="s">
        <v>244</v>
      </c>
      <c r="E202" s="52">
        <v>1</v>
      </c>
      <c r="F202" s="53" t="s">
        <v>699</v>
      </c>
      <c r="G202" s="54" t="s">
        <v>310</v>
      </c>
      <c r="H202" s="54" t="s">
        <v>637</v>
      </c>
      <c r="I202" s="55" t="s">
        <v>665</v>
      </c>
      <c r="J202" s="56" t="s">
        <v>666</v>
      </c>
      <c r="K202" s="56" t="s">
        <v>1147</v>
      </c>
      <c r="L202" s="56" t="s">
        <v>288</v>
      </c>
      <c r="M202" s="56" t="s">
        <v>477</v>
      </c>
      <c r="N202" s="56" t="s">
        <v>290</v>
      </c>
      <c r="O202" s="57">
        <v>462592734.52999997</v>
      </c>
      <c r="P202" s="57">
        <v>66527296.170000002</v>
      </c>
      <c r="Q202" s="57">
        <v>10513912</v>
      </c>
      <c r="R202" s="57">
        <v>203256520.62</v>
      </c>
      <c r="S202" s="58" t="s">
        <v>1852</v>
      </c>
      <c r="T202" s="57">
        <v>357231798</v>
      </c>
      <c r="U202" s="56" t="s">
        <v>818</v>
      </c>
      <c r="V202" s="54" t="s">
        <v>1484</v>
      </c>
      <c r="W202" s="9">
        <f t="shared" si="7"/>
        <v>1513</v>
      </c>
    </row>
    <row r="203" spans="1:23" s="10" customFormat="1" ht="159.75" customHeight="1">
      <c r="A203" s="8">
        <v>11</v>
      </c>
      <c r="B203" s="51" t="s">
        <v>939</v>
      </c>
      <c r="C203" s="51" t="s">
        <v>124</v>
      </c>
      <c r="D203" s="51" t="s">
        <v>244</v>
      </c>
      <c r="E203" s="52">
        <v>1</v>
      </c>
      <c r="F203" s="53" t="s">
        <v>793</v>
      </c>
      <c r="G203" s="54" t="s">
        <v>609</v>
      </c>
      <c r="H203" s="54" t="s">
        <v>637</v>
      </c>
      <c r="I203" s="55" t="s">
        <v>562</v>
      </c>
      <c r="J203" s="56" t="s">
        <v>563</v>
      </c>
      <c r="K203" s="56" t="s">
        <v>564</v>
      </c>
      <c r="L203" s="56" t="s">
        <v>652</v>
      </c>
      <c r="M203" s="56" t="s">
        <v>613</v>
      </c>
      <c r="N203" s="56" t="s">
        <v>290</v>
      </c>
      <c r="O203" s="57">
        <v>0</v>
      </c>
      <c r="P203" s="57">
        <v>0</v>
      </c>
      <c r="Q203" s="57">
        <v>0</v>
      </c>
      <c r="R203" s="57">
        <v>0</v>
      </c>
      <c r="S203" s="58" t="s">
        <v>1853</v>
      </c>
      <c r="T203" s="57">
        <v>0</v>
      </c>
      <c r="U203" s="56" t="s">
        <v>818</v>
      </c>
      <c r="V203" s="54" t="s">
        <v>1854</v>
      </c>
      <c r="W203" s="9">
        <f t="shared" si="7"/>
        <v>24</v>
      </c>
    </row>
    <row r="204" spans="1:23" s="10" customFormat="1" ht="223.5" customHeight="1">
      <c r="A204" s="8">
        <v>11</v>
      </c>
      <c r="B204" s="51" t="s">
        <v>939</v>
      </c>
      <c r="C204" s="51" t="s">
        <v>124</v>
      </c>
      <c r="D204" s="51" t="s">
        <v>244</v>
      </c>
      <c r="E204" s="52">
        <v>1</v>
      </c>
      <c r="F204" s="53" t="s">
        <v>793</v>
      </c>
      <c r="G204" s="54" t="s">
        <v>609</v>
      </c>
      <c r="H204" s="54" t="s">
        <v>637</v>
      </c>
      <c r="I204" s="55" t="s">
        <v>614</v>
      </c>
      <c r="J204" s="56" t="s">
        <v>615</v>
      </c>
      <c r="K204" s="56" t="s">
        <v>988</v>
      </c>
      <c r="L204" s="56" t="s">
        <v>288</v>
      </c>
      <c r="M204" s="56" t="s">
        <v>817</v>
      </c>
      <c r="N204" s="56" t="s">
        <v>290</v>
      </c>
      <c r="O204" s="57">
        <v>33239997.699999999</v>
      </c>
      <c r="P204" s="57">
        <v>0</v>
      </c>
      <c r="Q204" s="57">
        <v>1047671.07</v>
      </c>
      <c r="R204" s="57">
        <v>210633.82</v>
      </c>
      <c r="S204" s="58" t="s">
        <v>1855</v>
      </c>
      <c r="T204" s="57">
        <v>34141699.609999999</v>
      </c>
      <c r="U204" s="56" t="s">
        <v>818</v>
      </c>
      <c r="V204" s="54" t="s">
        <v>1856</v>
      </c>
      <c r="W204" s="9">
        <f t="shared" si="7"/>
        <v>46</v>
      </c>
    </row>
    <row r="205" spans="1:23" s="10" customFormat="1" ht="159.75" customHeight="1">
      <c r="A205" s="8">
        <v>11</v>
      </c>
      <c r="B205" s="51" t="s">
        <v>939</v>
      </c>
      <c r="C205" s="51" t="s">
        <v>124</v>
      </c>
      <c r="D205" s="51" t="s">
        <v>244</v>
      </c>
      <c r="E205" s="52">
        <v>1</v>
      </c>
      <c r="F205" s="53" t="s">
        <v>793</v>
      </c>
      <c r="G205" s="54" t="s">
        <v>609</v>
      </c>
      <c r="H205" s="54" t="s">
        <v>637</v>
      </c>
      <c r="I205" s="55" t="s">
        <v>610</v>
      </c>
      <c r="J205" s="56" t="s">
        <v>611</v>
      </c>
      <c r="K205" s="56" t="s">
        <v>612</v>
      </c>
      <c r="L205" s="56" t="s">
        <v>652</v>
      </c>
      <c r="M205" s="56" t="s">
        <v>613</v>
      </c>
      <c r="N205" s="56" t="s">
        <v>290</v>
      </c>
      <c r="O205" s="57">
        <v>0</v>
      </c>
      <c r="P205" s="57">
        <v>0</v>
      </c>
      <c r="Q205" s="57">
        <v>0</v>
      </c>
      <c r="R205" s="57">
        <v>0</v>
      </c>
      <c r="S205" s="58" t="s">
        <v>1857</v>
      </c>
      <c r="T205" s="57">
        <v>16444813.550000001</v>
      </c>
      <c r="U205" s="56" t="s">
        <v>818</v>
      </c>
      <c r="V205" s="54" t="s">
        <v>1858</v>
      </c>
      <c r="W205" s="9">
        <f t="shared" si="7"/>
        <v>717</v>
      </c>
    </row>
    <row r="206" spans="1:23" s="10" customFormat="1" ht="159.75" customHeight="1">
      <c r="A206" s="8">
        <v>11</v>
      </c>
      <c r="B206" s="51" t="s">
        <v>939</v>
      </c>
      <c r="C206" s="51" t="s">
        <v>124</v>
      </c>
      <c r="D206" s="51" t="s">
        <v>244</v>
      </c>
      <c r="E206" s="52">
        <v>1</v>
      </c>
      <c r="F206" s="53" t="s">
        <v>565</v>
      </c>
      <c r="G206" s="54" t="s">
        <v>327</v>
      </c>
      <c r="H206" s="54" t="s">
        <v>327</v>
      </c>
      <c r="I206" s="55" t="s">
        <v>328</v>
      </c>
      <c r="J206" s="56" t="s">
        <v>329</v>
      </c>
      <c r="K206" s="56" t="s">
        <v>330</v>
      </c>
      <c r="L206" s="56" t="s">
        <v>850</v>
      </c>
      <c r="M206" s="56" t="s">
        <v>486</v>
      </c>
      <c r="N206" s="56" t="s">
        <v>810</v>
      </c>
      <c r="O206" s="57">
        <v>24469062.27</v>
      </c>
      <c r="P206" s="57">
        <v>31662100.629999999</v>
      </c>
      <c r="Q206" s="57">
        <v>1062373.2</v>
      </c>
      <c r="R206" s="57">
        <v>7017713.8499999996</v>
      </c>
      <c r="S206" s="58" t="s">
        <v>1859</v>
      </c>
      <c r="T206" s="57">
        <v>24708317.16</v>
      </c>
      <c r="U206" s="56" t="s">
        <v>818</v>
      </c>
      <c r="V206" s="54" t="s">
        <v>1860</v>
      </c>
      <c r="W206" s="9">
        <f t="shared" si="7"/>
        <v>278</v>
      </c>
    </row>
    <row r="207" spans="1:23" s="10" customFormat="1" ht="255" customHeight="1">
      <c r="A207" s="8">
        <v>11</v>
      </c>
      <c r="B207" s="51" t="s">
        <v>939</v>
      </c>
      <c r="C207" s="51" t="s">
        <v>124</v>
      </c>
      <c r="D207" s="51" t="s">
        <v>244</v>
      </c>
      <c r="E207" s="52">
        <v>1</v>
      </c>
      <c r="F207" s="53" t="s">
        <v>594</v>
      </c>
      <c r="G207" s="54" t="s">
        <v>595</v>
      </c>
      <c r="H207" s="54" t="s">
        <v>595</v>
      </c>
      <c r="I207" s="55" t="s">
        <v>1061</v>
      </c>
      <c r="J207" s="56" t="s">
        <v>441</v>
      </c>
      <c r="K207" s="56" t="s">
        <v>1104</v>
      </c>
      <c r="L207" s="56" t="s">
        <v>288</v>
      </c>
      <c r="M207" s="56" t="s">
        <v>289</v>
      </c>
      <c r="N207" s="56" t="s">
        <v>810</v>
      </c>
      <c r="O207" s="57">
        <v>29801026</v>
      </c>
      <c r="P207" s="57">
        <v>661430997</v>
      </c>
      <c r="Q207" s="57">
        <v>6255354</v>
      </c>
      <c r="R207" s="57">
        <v>229493459</v>
      </c>
      <c r="S207" s="58" t="s">
        <v>1861</v>
      </c>
      <c r="T207" s="57">
        <v>467993918</v>
      </c>
      <c r="U207" s="56" t="s">
        <v>291</v>
      </c>
      <c r="V207" s="54" t="s">
        <v>1862</v>
      </c>
      <c r="W207" s="9">
        <f t="shared" si="7"/>
        <v>875</v>
      </c>
    </row>
    <row r="208" spans="1:23" s="10" customFormat="1" ht="159.75" customHeight="1">
      <c r="A208" s="8">
        <v>11</v>
      </c>
      <c r="B208" s="51" t="s">
        <v>939</v>
      </c>
      <c r="C208" s="51" t="s">
        <v>124</v>
      </c>
      <c r="D208" s="51" t="s">
        <v>244</v>
      </c>
      <c r="E208" s="52">
        <v>1</v>
      </c>
      <c r="F208" s="53" t="s">
        <v>442</v>
      </c>
      <c r="G208" s="54" t="s">
        <v>443</v>
      </c>
      <c r="H208" s="54" t="s">
        <v>443</v>
      </c>
      <c r="I208" s="55" t="s">
        <v>444</v>
      </c>
      <c r="J208" s="56" t="s">
        <v>445</v>
      </c>
      <c r="K208" s="56" t="s">
        <v>446</v>
      </c>
      <c r="L208" s="56" t="s">
        <v>850</v>
      </c>
      <c r="M208" s="56" t="s">
        <v>486</v>
      </c>
      <c r="N208" s="56" t="s">
        <v>950</v>
      </c>
      <c r="O208" s="57">
        <v>2047114</v>
      </c>
      <c r="P208" s="57">
        <v>476619</v>
      </c>
      <c r="Q208" s="57">
        <v>63856</v>
      </c>
      <c r="R208" s="57">
        <v>3972</v>
      </c>
      <c r="S208" s="58" t="s">
        <v>1376</v>
      </c>
      <c r="T208" s="57">
        <v>2583617</v>
      </c>
      <c r="U208" s="56" t="s">
        <v>818</v>
      </c>
      <c r="V208" s="54" t="s">
        <v>1688</v>
      </c>
      <c r="W208" s="9">
        <f t="shared" si="7"/>
        <v>1401</v>
      </c>
    </row>
    <row r="209" spans="1:23" s="10" customFormat="1" ht="159.75" customHeight="1">
      <c r="A209" s="8">
        <v>11</v>
      </c>
      <c r="B209" s="51" t="s">
        <v>939</v>
      </c>
      <c r="C209" s="51" t="s">
        <v>124</v>
      </c>
      <c r="D209" s="51" t="s">
        <v>244</v>
      </c>
      <c r="E209" s="52">
        <v>1</v>
      </c>
      <c r="F209" s="53" t="s">
        <v>447</v>
      </c>
      <c r="G209" s="54" t="s">
        <v>448</v>
      </c>
      <c r="H209" s="54" t="s">
        <v>448</v>
      </c>
      <c r="I209" s="55" t="s">
        <v>449</v>
      </c>
      <c r="J209" s="56" t="s">
        <v>201</v>
      </c>
      <c r="K209" s="56" t="s">
        <v>517</v>
      </c>
      <c r="L209" s="56" t="s">
        <v>850</v>
      </c>
      <c r="M209" s="56" t="s">
        <v>777</v>
      </c>
      <c r="N209" s="56" t="s">
        <v>290</v>
      </c>
      <c r="O209" s="57">
        <v>2428357.9300000002</v>
      </c>
      <c r="P209" s="57">
        <v>0</v>
      </c>
      <c r="Q209" s="57">
        <v>20428.29</v>
      </c>
      <c r="R209" s="57">
        <v>70372.25</v>
      </c>
      <c r="S209" s="58" t="s">
        <v>1689</v>
      </c>
      <c r="T209" s="57">
        <v>3029360.42</v>
      </c>
      <c r="U209" s="56" t="s">
        <v>818</v>
      </c>
      <c r="V209" s="54" t="s">
        <v>1863</v>
      </c>
      <c r="W209" s="9">
        <f t="shared" si="7"/>
        <v>1217</v>
      </c>
    </row>
    <row r="210" spans="1:23" s="10" customFormat="1" ht="159.75" customHeight="1">
      <c r="A210" s="8">
        <v>11</v>
      </c>
      <c r="B210" s="51" t="s">
        <v>939</v>
      </c>
      <c r="C210" s="51" t="s">
        <v>124</v>
      </c>
      <c r="D210" s="51" t="s">
        <v>244</v>
      </c>
      <c r="E210" s="52">
        <v>1</v>
      </c>
      <c r="F210" s="53" t="s">
        <v>518</v>
      </c>
      <c r="G210" s="54" t="s">
        <v>519</v>
      </c>
      <c r="H210" s="54" t="s">
        <v>519</v>
      </c>
      <c r="I210" s="55" t="s">
        <v>523</v>
      </c>
      <c r="J210" s="56" t="s">
        <v>524</v>
      </c>
      <c r="K210" s="56" t="s">
        <v>525</v>
      </c>
      <c r="L210" s="56" t="s">
        <v>288</v>
      </c>
      <c r="M210" s="56" t="s">
        <v>289</v>
      </c>
      <c r="N210" s="56" t="s">
        <v>290</v>
      </c>
      <c r="O210" s="57">
        <v>124096922.81999999</v>
      </c>
      <c r="P210" s="57">
        <v>22808378.309999999</v>
      </c>
      <c r="Q210" s="57">
        <v>3824308.31</v>
      </c>
      <c r="R210" s="57">
        <v>36031731.740000002</v>
      </c>
      <c r="S210" s="58" t="s">
        <v>1377</v>
      </c>
      <c r="T210" s="57">
        <v>114697877.7</v>
      </c>
      <c r="U210" s="56" t="s">
        <v>291</v>
      </c>
      <c r="V210" s="54" t="s">
        <v>1864</v>
      </c>
      <c r="W210" s="9">
        <f t="shared" si="7"/>
        <v>155</v>
      </c>
    </row>
    <row r="211" spans="1:23" s="10" customFormat="1" ht="159.75" customHeight="1">
      <c r="A211" s="8">
        <v>11</v>
      </c>
      <c r="B211" s="51" t="s">
        <v>939</v>
      </c>
      <c r="C211" s="51" t="s">
        <v>124</v>
      </c>
      <c r="D211" s="51" t="s">
        <v>244</v>
      </c>
      <c r="E211" s="52">
        <v>1</v>
      </c>
      <c r="F211" s="53" t="s">
        <v>518</v>
      </c>
      <c r="G211" s="54" t="s">
        <v>519</v>
      </c>
      <c r="H211" s="54" t="s">
        <v>519</v>
      </c>
      <c r="I211" s="55" t="s">
        <v>526</v>
      </c>
      <c r="J211" s="56" t="s">
        <v>527</v>
      </c>
      <c r="K211" s="56" t="s">
        <v>528</v>
      </c>
      <c r="L211" s="56" t="s">
        <v>850</v>
      </c>
      <c r="M211" s="56" t="s">
        <v>486</v>
      </c>
      <c r="N211" s="56" t="s">
        <v>950</v>
      </c>
      <c r="O211" s="57">
        <v>2255533.15</v>
      </c>
      <c r="P211" s="57">
        <v>2073.7399999999998</v>
      </c>
      <c r="Q211" s="57">
        <v>41500.339999999997</v>
      </c>
      <c r="R211" s="57">
        <v>172214.24</v>
      </c>
      <c r="S211" s="58" t="s">
        <v>1865</v>
      </c>
      <c r="T211" s="57">
        <v>2126892.9900000002</v>
      </c>
      <c r="U211" s="56" t="s">
        <v>291</v>
      </c>
      <c r="V211" s="54" t="s">
        <v>1866</v>
      </c>
      <c r="W211" s="9">
        <f t="shared" si="7"/>
        <v>180</v>
      </c>
    </row>
    <row r="212" spans="1:23" s="10" customFormat="1" ht="159.75" customHeight="1">
      <c r="A212" s="8">
        <v>11</v>
      </c>
      <c r="B212" s="51" t="s">
        <v>939</v>
      </c>
      <c r="C212" s="51" t="s">
        <v>124</v>
      </c>
      <c r="D212" s="51" t="s">
        <v>244</v>
      </c>
      <c r="E212" s="52">
        <v>1</v>
      </c>
      <c r="F212" s="53" t="s">
        <v>518</v>
      </c>
      <c r="G212" s="54" t="s">
        <v>519</v>
      </c>
      <c r="H212" s="54" t="s">
        <v>519</v>
      </c>
      <c r="I212" s="55" t="s">
        <v>529</v>
      </c>
      <c r="J212" s="56" t="s">
        <v>530</v>
      </c>
      <c r="K212" s="56" t="s">
        <v>528</v>
      </c>
      <c r="L212" s="56" t="s">
        <v>850</v>
      </c>
      <c r="M212" s="56" t="s">
        <v>486</v>
      </c>
      <c r="N212" s="56" t="s">
        <v>950</v>
      </c>
      <c r="O212" s="57">
        <v>92281.43</v>
      </c>
      <c r="P212" s="57">
        <v>0</v>
      </c>
      <c r="Q212" s="57">
        <v>688.56</v>
      </c>
      <c r="R212" s="57">
        <v>1401.42</v>
      </c>
      <c r="S212" s="58" t="s">
        <v>1867</v>
      </c>
      <c r="T212" s="57">
        <v>91568.57</v>
      </c>
      <c r="U212" s="56" t="s">
        <v>291</v>
      </c>
      <c r="V212" s="54" t="s">
        <v>1868</v>
      </c>
      <c r="W212" s="9">
        <f t="shared" si="7"/>
        <v>181</v>
      </c>
    </row>
    <row r="213" spans="1:23" s="10" customFormat="1" ht="159.75" customHeight="1">
      <c r="A213" s="8">
        <v>11</v>
      </c>
      <c r="B213" s="51" t="s">
        <v>939</v>
      </c>
      <c r="C213" s="51" t="s">
        <v>124</v>
      </c>
      <c r="D213" s="51" t="s">
        <v>244</v>
      </c>
      <c r="E213" s="52">
        <v>1</v>
      </c>
      <c r="F213" s="53" t="s">
        <v>518</v>
      </c>
      <c r="G213" s="54" t="s">
        <v>519</v>
      </c>
      <c r="H213" s="54" t="s">
        <v>519</v>
      </c>
      <c r="I213" s="55" t="s">
        <v>520</v>
      </c>
      <c r="J213" s="56" t="s">
        <v>521</v>
      </c>
      <c r="K213" s="56" t="s">
        <v>522</v>
      </c>
      <c r="L213" s="56" t="s">
        <v>850</v>
      </c>
      <c r="M213" s="56" t="s">
        <v>486</v>
      </c>
      <c r="N213" s="56" t="s">
        <v>950</v>
      </c>
      <c r="O213" s="57">
        <v>602661</v>
      </c>
      <c r="P213" s="57">
        <v>5985496.7300000004</v>
      </c>
      <c r="Q213" s="57">
        <v>44881.96</v>
      </c>
      <c r="R213" s="57">
        <v>232375.74</v>
      </c>
      <c r="S213" s="58" t="s">
        <v>1869</v>
      </c>
      <c r="T213" s="57">
        <v>6400663.9500000002</v>
      </c>
      <c r="U213" s="56" t="s">
        <v>291</v>
      </c>
      <c r="V213" s="54" t="s">
        <v>1870</v>
      </c>
      <c r="W213" s="9">
        <f t="shared" si="7"/>
        <v>905</v>
      </c>
    </row>
    <row r="214" spans="1:23" s="10" customFormat="1" ht="159.75" customHeight="1">
      <c r="A214" s="8">
        <v>11</v>
      </c>
      <c r="B214" s="51" t="s">
        <v>939</v>
      </c>
      <c r="C214" s="51" t="s">
        <v>124</v>
      </c>
      <c r="D214" s="51" t="s">
        <v>244</v>
      </c>
      <c r="E214" s="52">
        <v>1</v>
      </c>
      <c r="F214" s="53" t="s">
        <v>531</v>
      </c>
      <c r="G214" s="54" t="s">
        <v>532</v>
      </c>
      <c r="H214" s="54" t="s">
        <v>532</v>
      </c>
      <c r="I214" s="55" t="s">
        <v>533</v>
      </c>
      <c r="J214" s="56" t="s">
        <v>904</v>
      </c>
      <c r="K214" s="56" t="s">
        <v>1105</v>
      </c>
      <c r="L214" s="56" t="s">
        <v>288</v>
      </c>
      <c r="M214" s="56" t="s">
        <v>289</v>
      </c>
      <c r="N214" s="56" t="s">
        <v>290</v>
      </c>
      <c r="O214" s="57">
        <v>34568166.899999999</v>
      </c>
      <c r="P214" s="57">
        <v>74137742.980000004</v>
      </c>
      <c r="Q214" s="57">
        <v>4149792.66</v>
      </c>
      <c r="R214" s="57">
        <v>28685538.940000001</v>
      </c>
      <c r="S214" s="58" t="s">
        <v>1378</v>
      </c>
      <c r="T214" s="57">
        <v>84170163.599999994</v>
      </c>
      <c r="U214" s="56" t="s">
        <v>291</v>
      </c>
      <c r="V214" s="54" t="s">
        <v>1871</v>
      </c>
      <c r="W214" s="9">
        <f t="shared" si="7"/>
        <v>885</v>
      </c>
    </row>
    <row r="215" spans="1:23" s="10" customFormat="1" ht="159.75" customHeight="1">
      <c r="A215" s="8">
        <v>11</v>
      </c>
      <c r="B215" s="51" t="s">
        <v>939</v>
      </c>
      <c r="C215" s="51" t="s">
        <v>124</v>
      </c>
      <c r="D215" s="51" t="s">
        <v>244</v>
      </c>
      <c r="E215" s="52">
        <v>1</v>
      </c>
      <c r="F215" s="53" t="s">
        <v>531</v>
      </c>
      <c r="G215" s="54" t="s">
        <v>532</v>
      </c>
      <c r="H215" s="54" t="s">
        <v>532</v>
      </c>
      <c r="I215" s="55" t="s">
        <v>905</v>
      </c>
      <c r="J215" s="56" t="s">
        <v>587</v>
      </c>
      <c r="K215" s="56" t="s">
        <v>470</v>
      </c>
      <c r="L215" s="56" t="s">
        <v>288</v>
      </c>
      <c r="M215" s="56" t="s">
        <v>289</v>
      </c>
      <c r="N215" s="56" t="s">
        <v>290</v>
      </c>
      <c r="O215" s="57">
        <v>41205422.619999997</v>
      </c>
      <c r="P215" s="57">
        <v>95165411.950000003</v>
      </c>
      <c r="Q215" s="57">
        <v>9525397.0099999998</v>
      </c>
      <c r="R215" s="57">
        <v>97400798.650000006</v>
      </c>
      <c r="S215" s="58" t="s">
        <v>1379</v>
      </c>
      <c r="T215" s="57">
        <v>48495432.93</v>
      </c>
      <c r="U215" s="56" t="s">
        <v>291</v>
      </c>
      <c r="V215" s="54" t="s">
        <v>1872</v>
      </c>
      <c r="W215" s="9">
        <f t="shared" si="7"/>
        <v>1219</v>
      </c>
    </row>
    <row r="216" spans="1:23" s="10" customFormat="1" ht="189.75" customHeight="1">
      <c r="A216" s="8">
        <v>11</v>
      </c>
      <c r="B216" s="51" t="s">
        <v>939</v>
      </c>
      <c r="C216" s="51" t="s">
        <v>124</v>
      </c>
      <c r="D216" s="51" t="s">
        <v>244</v>
      </c>
      <c r="E216" s="52">
        <v>1</v>
      </c>
      <c r="F216" s="53" t="s">
        <v>588</v>
      </c>
      <c r="G216" s="54" t="s">
        <v>589</v>
      </c>
      <c r="H216" s="54" t="s">
        <v>589</v>
      </c>
      <c r="I216" s="55" t="s">
        <v>590</v>
      </c>
      <c r="J216" s="56" t="s">
        <v>591</v>
      </c>
      <c r="K216" s="56" t="s">
        <v>592</v>
      </c>
      <c r="L216" s="56" t="s">
        <v>652</v>
      </c>
      <c r="M216" s="56" t="s">
        <v>593</v>
      </c>
      <c r="N216" s="56" t="s">
        <v>950</v>
      </c>
      <c r="O216" s="57">
        <v>4336615.45</v>
      </c>
      <c r="P216" s="57">
        <v>0</v>
      </c>
      <c r="Q216" s="57">
        <v>148987.93</v>
      </c>
      <c r="R216" s="57">
        <v>199855.56</v>
      </c>
      <c r="S216" s="58" t="s">
        <v>1380</v>
      </c>
      <c r="T216" s="57">
        <v>4285747.82</v>
      </c>
      <c r="U216" s="56" t="s">
        <v>818</v>
      </c>
      <c r="V216" s="54" t="s">
        <v>1690</v>
      </c>
      <c r="W216" s="9">
        <f t="shared" si="7"/>
        <v>1365</v>
      </c>
    </row>
    <row r="217" spans="1:23" s="29" customFormat="1" ht="20.25" customHeight="1" outlineLevel="2">
      <c r="A217" s="27"/>
      <c r="B217" s="66" t="s">
        <v>350</v>
      </c>
      <c r="C217" s="67"/>
      <c r="D217" s="67"/>
      <c r="E217" s="46">
        <f>SUBTOTAL(9,E218:E229)</f>
        <v>12</v>
      </c>
      <c r="F217" s="47"/>
      <c r="G217" s="47"/>
      <c r="H217" s="47"/>
      <c r="I217" s="48"/>
      <c r="J217" s="47"/>
      <c r="K217" s="47"/>
      <c r="L217" s="47"/>
      <c r="M217" s="47"/>
      <c r="N217" s="47"/>
      <c r="O217" s="49"/>
      <c r="P217" s="49"/>
      <c r="Q217" s="49"/>
      <c r="R217" s="49"/>
      <c r="S217" s="47"/>
      <c r="T217" s="49"/>
      <c r="U217" s="47"/>
      <c r="V217" s="50"/>
      <c r="W217" s="28"/>
    </row>
    <row r="218" spans="1:23" s="10" customFormat="1" ht="159.75" customHeight="1">
      <c r="A218" s="8">
        <v>11</v>
      </c>
      <c r="B218" s="51" t="s">
        <v>939</v>
      </c>
      <c r="C218" s="51" t="s">
        <v>124</v>
      </c>
      <c r="D218" s="51" t="s">
        <v>650</v>
      </c>
      <c r="E218" s="52">
        <v>1</v>
      </c>
      <c r="F218" s="53" t="s">
        <v>699</v>
      </c>
      <c r="G218" s="54" t="s">
        <v>310</v>
      </c>
      <c r="H218" s="54" t="s">
        <v>681</v>
      </c>
      <c r="I218" s="55">
        <v>700006300136</v>
      </c>
      <c r="J218" s="56" t="s">
        <v>319</v>
      </c>
      <c r="K218" s="56" t="s">
        <v>471</v>
      </c>
      <c r="L218" s="56" t="s">
        <v>288</v>
      </c>
      <c r="M218" s="56" t="s">
        <v>289</v>
      </c>
      <c r="N218" s="56" t="s">
        <v>290</v>
      </c>
      <c r="O218" s="57">
        <v>1560.04</v>
      </c>
      <c r="P218" s="57">
        <v>1500000</v>
      </c>
      <c r="Q218" s="57">
        <v>10454.620000000001</v>
      </c>
      <c r="R218" s="57">
        <v>1050000</v>
      </c>
      <c r="S218" s="58" t="s">
        <v>1381</v>
      </c>
      <c r="T218" s="57">
        <v>462014.66</v>
      </c>
      <c r="U218" s="56" t="s">
        <v>818</v>
      </c>
      <c r="V218" s="54" t="s">
        <v>1691</v>
      </c>
      <c r="W218" s="9">
        <f t="shared" ref="W218:W229" si="8">IF(OR(LEFT(I218)="7",LEFT(I218,1)="8"),VALUE(RIGHT(I218,3)),VALUE(RIGHT(I218,4)))</f>
        <v>136</v>
      </c>
    </row>
    <row r="219" spans="1:23" s="10" customFormat="1" ht="159.75" customHeight="1">
      <c r="A219" s="8">
        <v>11</v>
      </c>
      <c r="B219" s="51" t="s">
        <v>939</v>
      </c>
      <c r="C219" s="51" t="s">
        <v>124</v>
      </c>
      <c r="D219" s="51" t="s">
        <v>650</v>
      </c>
      <c r="E219" s="52">
        <v>1</v>
      </c>
      <c r="F219" s="53" t="s">
        <v>699</v>
      </c>
      <c r="G219" s="54" t="s">
        <v>310</v>
      </c>
      <c r="H219" s="54" t="s">
        <v>311</v>
      </c>
      <c r="I219" s="55" t="s">
        <v>312</v>
      </c>
      <c r="J219" s="56" t="s">
        <v>313</v>
      </c>
      <c r="K219" s="56" t="s">
        <v>314</v>
      </c>
      <c r="L219" s="56" t="s">
        <v>850</v>
      </c>
      <c r="M219" s="56" t="s">
        <v>777</v>
      </c>
      <c r="N219" s="56" t="s">
        <v>290</v>
      </c>
      <c r="O219" s="57">
        <v>0</v>
      </c>
      <c r="P219" s="57">
        <v>201144</v>
      </c>
      <c r="Q219" s="57">
        <v>891.95</v>
      </c>
      <c r="R219" s="57">
        <v>85152.51</v>
      </c>
      <c r="S219" s="58" t="s">
        <v>1873</v>
      </c>
      <c r="T219" s="57">
        <v>116883.44</v>
      </c>
      <c r="U219" s="56" t="s">
        <v>818</v>
      </c>
      <c r="V219" s="54" t="s">
        <v>1619</v>
      </c>
      <c r="W219" s="9">
        <f t="shared" si="8"/>
        <v>1132</v>
      </c>
    </row>
    <row r="220" spans="1:23" s="10" customFormat="1" ht="159.75" customHeight="1">
      <c r="A220" s="8">
        <v>11</v>
      </c>
      <c r="B220" s="51" t="s">
        <v>939</v>
      </c>
      <c r="C220" s="51" t="s">
        <v>124</v>
      </c>
      <c r="D220" s="51" t="s">
        <v>650</v>
      </c>
      <c r="E220" s="52">
        <v>1</v>
      </c>
      <c r="F220" s="53" t="s">
        <v>793</v>
      </c>
      <c r="G220" s="54" t="s">
        <v>609</v>
      </c>
      <c r="H220" s="54" t="s">
        <v>1071</v>
      </c>
      <c r="I220" s="55" t="s">
        <v>1072</v>
      </c>
      <c r="J220" s="56" t="s">
        <v>1073</v>
      </c>
      <c r="K220" s="56" t="s">
        <v>839</v>
      </c>
      <c r="L220" s="56" t="s">
        <v>288</v>
      </c>
      <c r="M220" s="56" t="s">
        <v>840</v>
      </c>
      <c r="N220" s="56" t="s">
        <v>290</v>
      </c>
      <c r="O220" s="57">
        <v>219907</v>
      </c>
      <c r="P220" s="57">
        <v>0</v>
      </c>
      <c r="Q220" s="57">
        <v>0</v>
      </c>
      <c r="R220" s="57">
        <v>219907</v>
      </c>
      <c r="S220" s="58" t="s">
        <v>1874</v>
      </c>
      <c r="T220" s="57">
        <v>18777903.989999998</v>
      </c>
      <c r="U220" s="56" t="s">
        <v>818</v>
      </c>
      <c r="V220" s="54" t="s">
        <v>1875</v>
      </c>
      <c r="W220" s="9">
        <f t="shared" si="8"/>
        <v>1467</v>
      </c>
    </row>
    <row r="221" spans="1:23" s="10" customFormat="1" ht="159.75" customHeight="1">
      <c r="A221" s="8">
        <v>11</v>
      </c>
      <c r="B221" s="51" t="s">
        <v>939</v>
      </c>
      <c r="C221" s="51" t="s">
        <v>124</v>
      </c>
      <c r="D221" s="51" t="s">
        <v>650</v>
      </c>
      <c r="E221" s="52">
        <v>1</v>
      </c>
      <c r="F221" s="53" t="s">
        <v>594</v>
      </c>
      <c r="G221" s="54" t="s">
        <v>595</v>
      </c>
      <c r="H221" s="54" t="s">
        <v>420</v>
      </c>
      <c r="I221" s="55" t="s">
        <v>978</v>
      </c>
      <c r="J221" s="56" t="s">
        <v>979</v>
      </c>
      <c r="K221" s="56" t="s">
        <v>980</v>
      </c>
      <c r="L221" s="56" t="s">
        <v>850</v>
      </c>
      <c r="M221" s="56" t="s">
        <v>963</v>
      </c>
      <c r="N221" s="56" t="s">
        <v>805</v>
      </c>
      <c r="O221" s="57">
        <v>31935611.469999999</v>
      </c>
      <c r="P221" s="57">
        <v>221726406.55000001</v>
      </c>
      <c r="Q221" s="57">
        <v>68511.679999999993</v>
      </c>
      <c r="R221" s="57">
        <v>252408251.56999999</v>
      </c>
      <c r="S221" s="58" t="s">
        <v>1444</v>
      </c>
      <c r="T221" s="57">
        <v>1322278.1299999999</v>
      </c>
      <c r="U221" s="56" t="s">
        <v>818</v>
      </c>
      <c r="V221" s="54" t="s">
        <v>1876</v>
      </c>
      <c r="W221" s="9">
        <f t="shared" si="8"/>
        <v>1515</v>
      </c>
    </row>
    <row r="222" spans="1:23" s="10" customFormat="1" ht="159.75" customHeight="1">
      <c r="A222" s="8">
        <v>11</v>
      </c>
      <c r="B222" s="51" t="s">
        <v>939</v>
      </c>
      <c r="C222" s="51" t="s">
        <v>124</v>
      </c>
      <c r="D222" s="51" t="s">
        <v>650</v>
      </c>
      <c r="E222" s="52">
        <v>1</v>
      </c>
      <c r="F222" s="53" t="s">
        <v>594</v>
      </c>
      <c r="G222" s="54" t="s">
        <v>595</v>
      </c>
      <c r="H222" s="54" t="s">
        <v>740</v>
      </c>
      <c r="I222" s="55" t="s">
        <v>1148</v>
      </c>
      <c r="J222" s="56" t="s">
        <v>1149</v>
      </c>
      <c r="K222" s="56" t="s">
        <v>1150</v>
      </c>
      <c r="L222" s="56" t="s">
        <v>850</v>
      </c>
      <c r="M222" s="56" t="s">
        <v>486</v>
      </c>
      <c r="N222" s="56" t="s">
        <v>805</v>
      </c>
      <c r="O222" s="57">
        <v>0</v>
      </c>
      <c r="P222" s="57">
        <v>0</v>
      </c>
      <c r="Q222" s="57">
        <v>0</v>
      </c>
      <c r="R222" s="57">
        <v>0</v>
      </c>
      <c r="S222" s="58" t="s">
        <v>1383</v>
      </c>
      <c r="T222" s="57">
        <v>0</v>
      </c>
      <c r="U222" s="56" t="s">
        <v>818</v>
      </c>
      <c r="V222" s="54" t="s">
        <v>1877</v>
      </c>
      <c r="W222" s="9">
        <f t="shared" si="8"/>
        <v>1525</v>
      </c>
    </row>
    <row r="223" spans="1:23" s="10" customFormat="1" ht="159.75" customHeight="1">
      <c r="A223" s="8">
        <v>11</v>
      </c>
      <c r="B223" s="51" t="s">
        <v>939</v>
      </c>
      <c r="C223" s="51" t="s">
        <v>124</v>
      </c>
      <c r="D223" s="51" t="s">
        <v>650</v>
      </c>
      <c r="E223" s="52">
        <v>1</v>
      </c>
      <c r="F223" s="53" t="s">
        <v>594</v>
      </c>
      <c r="G223" s="54" t="s">
        <v>595</v>
      </c>
      <c r="H223" s="54" t="s">
        <v>91</v>
      </c>
      <c r="I223" s="55" t="s">
        <v>1151</v>
      </c>
      <c r="J223" s="56" t="s">
        <v>1152</v>
      </c>
      <c r="K223" s="56" t="s">
        <v>1153</v>
      </c>
      <c r="L223" s="56" t="s">
        <v>850</v>
      </c>
      <c r="M223" s="56" t="s">
        <v>486</v>
      </c>
      <c r="N223" s="56" t="s">
        <v>805</v>
      </c>
      <c r="O223" s="57">
        <v>688070.67</v>
      </c>
      <c r="P223" s="57">
        <v>0</v>
      </c>
      <c r="Q223" s="57">
        <v>4178.1400000000003</v>
      </c>
      <c r="R223" s="57">
        <v>692248.81</v>
      </c>
      <c r="S223" s="58" t="s">
        <v>1620</v>
      </c>
      <c r="T223" s="57">
        <v>0</v>
      </c>
      <c r="U223" s="56" t="s">
        <v>818</v>
      </c>
      <c r="V223" s="54" t="s">
        <v>1878</v>
      </c>
      <c r="W223" s="9">
        <f t="shared" si="8"/>
        <v>1526</v>
      </c>
    </row>
    <row r="224" spans="1:23" s="10" customFormat="1" ht="317.25" customHeight="1">
      <c r="A224" s="8">
        <v>11</v>
      </c>
      <c r="B224" s="51" t="s">
        <v>939</v>
      </c>
      <c r="C224" s="51" t="s">
        <v>124</v>
      </c>
      <c r="D224" s="51" t="s">
        <v>650</v>
      </c>
      <c r="E224" s="52">
        <v>1</v>
      </c>
      <c r="F224" s="53" t="s">
        <v>594</v>
      </c>
      <c r="G224" s="54" t="s">
        <v>595</v>
      </c>
      <c r="H224" s="54" t="s">
        <v>766</v>
      </c>
      <c r="I224" s="55" t="s">
        <v>1154</v>
      </c>
      <c r="J224" s="56" t="s">
        <v>1155</v>
      </c>
      <c r="K224" s="56" t="s">
        <v>1156</v>
      </c>
      <c r="L224" s="56" t="s">
        <v>850</v>
      </c>
      <c r="M224" s="56" t="s">
        <v>777</v>
      </c>
      <c r="N224" s="56" t="s">
        <v>805</v>
      </c>
      <c r="O224" s="57">
        <v>1084939.27</v>
      </c>
      <c r="P224" s="57">
        <v>0</v>
      </c>
      <c r="Q224" s="57">
        <v>150127.95000000001</v>
      </c>
      <c r="R224" s="57">
        <v>1232516.5900000001</v>
      </c>
      <c r="S224" s="58" t="s">
        <v>1444</v>
      </c>
      <c r="T224" s="57">
        <v>2550.63</v>
      </c>
      <c r="U224" s="56" t="s">
        <v>818</v>
      </c>
      <c r="V224" s="54" t="s">
        <v>1879</v>
      </c>
      <c r="W224" s="9">
        <f t="shared" si="8"/>
        <v>1527</v>
      </c>
    </row>
    <row r="225" spans="1:23" s="10" customFormat="1" ht="321" customHeight="1">
      <c r="A225" s="8">
        <v>11</v>
      </c>
      <c r="B225" s="51" t="s">
        <v>939</v>
      </c>
      <c r="C225" s="51" t="s">
        <v>124</v>
      </c>
      <c r="D225" s="51" t="s">
        <v>650</v>
      </c>
      <c r="E225" s="52">
        <v>1</v>
      </c>
      <c r="F225" s="53" t="s">
        <v>594</v>
      </c>
      <c r="G225" s="54" t="s">
        <v>595</v>
      </c>
      <c r="H225" s="54" t="s">
        <v>72</v>
      </c>
      <c r="I225" s="55" t="s">
        <v>1157</v>
      </c>
      <c r="J225" s="56" t="s">
        <v>1158</v>
      </c>
      <c r="K225" s="56" t="s">
        <v>1159</v>
      </c>
      <c r="L225" s="56" t="s">
        <v>850</v>
      </c>
      <c r="M225" s="56" t="s">
        <v>486</v>
      </c>
      <c r="N225" s="56" t="s">
        <v>805</v>
      </c>
      <c r="O225" s="57">
        <v>5800</v>
      </c>
      <c r="P225" s="57">
        <v>0</v>
      </c>
      <c r="Q225" s="57">
        <v>0</v>
      </c>
      <c r="R225" s="57">
        <v>0</v>
      </c>
      <c r="S225" s="58" t="s">
        <v>1621</v>
      </c>
      <c r="T225" s="57">
        <v>5800</v>
      </c>
      <c r="U225" s="56" t="s">
        <v>818</v>
      </c>
      <c r="V225" s="54" t="s">
        <v>1880</v>
      </c>
      <c r="W225" s="9">
        <f t="shared" si="8"/>
        <v>1528</v>
      </c>
    </row>
    <row r="226" spans="1:23" s="10" customFormat="1" ht="307.5" customHeight="1">
      <c r="A226" s="8">
        <v>11</v>
      </c>
      <c r="B226" s="51" t="s">
        <v>939</v>
      </c>
      <c r="C226" s="51" t="s">
        <v>124</v>
      </c>
      <c r="D226" s="51" t="s">
        <v>650</v>
      </c>
      <c r="E226" s="52">
        <v>1</v>
      </c>
      <c r="F226" s="53" t="s">
        <v>594</v>
      </c>
      <c r="G226" s="54" t="s">
        <v>595</v>
      </c>
      <c r="H226" s="54" t="s">
        <v>836</v>
      </c>
      <c r="I226" s="55" t="s">
        <v>1168</v>
      </c>
      <c r="J226" s="56" t="s">
        <v>1173</v>
      </c>
      <c r="K226" s="56" t="s">
        <v>1174</v>
      </c>
      <c r="L226" s="56" t="s">
        <v>850</v>
      </c>
      <c r="M226" s="56" t="s">
        <v>963</v>
      </c>
      <c r="N226" s="56" t="s">
        <v>805</v>
      </c>
      <c r="O226" s="57">
        <v>0</v>
      </c>
      <c r="P226" s="57">
        <v>0</v>
      </c>
      <c r="Q226" s="57">
        <v>0</v>
      </c>
      <c r="R226" s="57">
        <v>0</v>
      </c>
      <c r="S226" s="58" t="s">
        <v>1443</v>
      </c>
      <c r="T226" s="57">
        <v>0</v>
      </c>
      <c r="U226" s="56" t="s">
        <v>818</v>
      </c>
      <c r="V226" s="54" t="s">
        <v>1881</v>
      </c>
      <c r="W226" s="9">
        <f t="shared" si="8"/>
        <v>1529</v>
      </c>
    </row>
    <row r="227" spans="1:23" s="10" customFormat="1" ht="159.75" customHeight="1">
      <c r="A227" s="8">
        <v>11</v>
      </c>
      <c r="B227" s="51" t="s">
        <v>939</v>
      </c>
      <c r="C227" s="51" t="s">
        <v>124</v>
      </c>
      <c r="D227" s="51" t="s">
        <v>650</v>
      </c>
      <c r="E227" s="52">
        <v>1</v>
      </c>
      <c r="F227" s="53" t="s">
        <v>594</v>
      </c>
      <c r="G227" s="54" t="s">
        <v>595</v>
      </c>
      <c r="H227" s="54" t="s">
        <v>90</v>
      </c>
      <c r="I227" s="55" t="s">
        <v>1169</v>
      </c>
      <c r="J227" s="56" t="s">
        <v>1170</v>
      </c>
      <c r="K227" s="56" t="s">
        <v>1171</v>
      </c>
      <c r="L227" s="56" t="s">
        <v>850</v>
      </c>
      <c r="M227" s="56" t="s">
        <v>777</v>
      </c>
      <c r="N227" s="56" t="s">
        <v>810</v>
      </c>
      <c r="O227" s="57">
        <v>0</v>
      </c>
      <c r="P227" s="57">
        <v>0</v>
      </c>
      <c r="Q227" s="57">
        <v>0</v>
      </c>
      <c r="R227" s="57">
        <v>0</v>
      </c>
      <c r="S227" s="58" t="s">
        <v>1382</v>
      </c>
      <c r="T227" s="57">
        <v>0</v>
      </c>
      <c r="U227" s="56" t="s">
        <v>818</v>
      </c>
      <c r="V227" s="54" t="s">
        <v>1882</v>
      </c>
      <c r="W227" s="9">
        <f t="shared" si="8"/>
        <v>1532</v>
      </c>
    </row>
    <row r="228" spans="1:23" s="10" customFormat="1" ht="318.75" customHeight="1">
      <c r="A228" s="8">
        <v>11</v>
      </c>
      <c r="B228" s="51" t="s">
        <v>939</v>
      </c>
      <c r="C228" s="51" t="s">
        <v>124</v>
      </c>
      <c r="D228" s="51" t="s">
        <v>650</v>
      </c>
      <c r="E228" s="52">
        <v>1</v>
      </c>
      <c r="F228" s="53" t="s">
        <v>594</v>
      </c>
      <c r="G228" s="54" t="s">
        <v>595</v>
      </c>
      <c r="H228" s="54" t="s">
        <v>341</v>
      </c>
      <c r="I228" s="55" t="s">
        <v>1175</v>
      </c>
      <c r="J228" s="56" t="s">
        <v>1158</v>
      </c>
      <c r="K228" s="56" t="s">
        <v>1176</v>
      </c>
      <c r="L228" s="56" t="s">
        <v>850</v>
      </c>
      <c r="M228" s="56" t="s">
        <v>963</v>
      </c>
      <c r="N228" s="56" t="s">
        <v>805</v>
      </c>
      <c r="O228" s="57">
        <v>0</v>
      </c>
      <c r="P228" s="57">
        <v>0</v>
      </c>
      <c r="Q228" s="57">
        <v>0</v>
      </c>
      <c r="R228" s="57">
        <v>0</v>
      </c>
      <c r="S228" s="58" t="s">
        <v>1622</v>
      </c>
      <c r="T228" s="57">
        <v>0</v>
      </c>
      <c r="U228" s="56" t="s">
        <v>818</v>
      </c>
      <c r="V228" s="54" t="s">
        <v>1883</v>
      </c>
      <c r="W228" s="9">
        <f t="shared" si="8"/>
        <v>1539</v>
      </c>
    </row>
    <row r="229" spans="1:23" s="10" customFormat="1" ht="317.25" customHeight="1">
      <c r="A229" s="8">
        <v>11</v>
      </c>
      <c r="B229" s="51" t="s">
        <v>939</v>
      </c>
      <c r="C229" s="51" t="s">
        <v>124</v>
      </c>
      <c r="D229" s="51" t="s">
        <v>650</v>
      </c>
      <c r="E229" s="52">
        <v>1</v>
      </c>
      <c r="F229" s="53" t="s">
        <v>594</v>
      </c>
      <c r="G229" s="54" t="s">
        <v>595</v>
      </c>
      <c r="H229" s="54" t="s">
        <v>1177</v>
      </c>
      <c r="I229" s="55" t="s">
        <v>1178</v>
      </c>
      <c r="J229" s="56" t="s">
        <v>1179</v>
      </c>
      <c r="K229" s="56" t="s">
        <v>1180</v>
      </c>
      <c r="L229" s="56" t="s">
        <v>850</v>
      </c>
      <c r="M229" s="56" t="s">
        <v>775</v>
      </c>
      <c r="N229" s="56" t="s">
        <v>805</v>
      </c>
      <c r="O229" s="57">
        <v>277509937.44999999</v>
      </c>
      <c r="P229" s="57">
        <v>10000000</v>
      </c>
      <c r="Q229" s="57">
        <v>6790638.2199999997</v>
      </c>
      <c r="R229" s="57">
        <v>99946663.280000001</v>
      </c>
      <c r="S229" s="58" t="s">
        <v>1445</v>
      </c>
      <c r="T229" s="57">
        <v>194353912.38999999</v>
      </c>
      <c r="U229" s="56" t="s">
        <v>818</v>
      </c>
      <c r="V229" s="54" t="s">
        <v>1884</v>
      </c>
      <c r="W229" s="9">
        <f t="shared" si="8"/>
        <v>1540</v>
      </c>
    </row>
    <row r="230" spans="1:23" s="29" customFormat="1" ht="20.25" customHeight="1" outlineLevel="2">
      <c r="A230" s="27"/>
      <c r="B230" s="66" t="s">
        <v>352</v>
      </c>
      <c r="C230" s="67"/>
      <c r="D230" s="67"/>
      <c r="E230" s="46">
        <f>SUBTOTAL(9,E231:E234)</f>
        <v>4</v>
      </c>
      <c r="F230" s="47"/>
      <c r="G230" s="47"/>
      <c r="H230" s="47"/>
      <c r="I230" s="48"/>
      <c r="J230" s="47"/>
      <c r="K230" s="47"/>
      <c r="L230" s="47"/>
      <c r="M230" s="47"/>
      <c r="N230" s="47"/>
      <c r="O230" s="49"/>
      <c r="P230" s="49"/>
      <c r="Q230" s="49"/>
      <c r="R230" s="49"/>
      <c r="S230" s="47"/>
      <c r="T230" s="49"/>
      <c r="U230" s="47"/>
      <c r="V230" s="50"/>
      <c r="W230" s="28"/>
    </row>
    <row r="231" spans="1:23" s="10" customFormat="1" ht="184.5" customHeight="1">
      <c r="A231" s="8">
        <v>11</v>
      </c>
      <c r="B231" s="51" t="s">
        <v>939</v>
      </c>
      <c r="C231" s="51" t="s">
        <v>124</v>
      </c>
      <c r="D231" s="51" t="s">
        <v>951</v>
      </c>
      <c r="E231" s="52">
        <v>1</v>
      </c>
      <c r="F231" s="53">
        <v>700</v>
      </c>
      <c r="G231" s="54" t="s">
        <v>811</v>
      </c>
      <c r="H231" s="54" t="s">
        <v>316</v>
      </c>
      <c r="I231" s="55">
        <v>20041170001377</v>
      </c>
      <c r="J231" s="56" t="s">
        <v>1050</v>
      </c>
      <c r="K231" s="56" t="s">
        <v>779</v>
      </c>
      <c r="L231" s="56" t="s">
        <v>850</v>
      </c>
      <c r="M231" s="56" t="s">
        <v>777</v>
      </c>
      <c r="N231" s="56" t="s">
        <v>810</v>
      </c>
      <c r="O231" s="57">
        <v>48248877.909999996</v>
      </c>
      <c r="P231" s="57">
        <v>0</v>
      </c>
      <c r="Q231" s="57">
        <v>463285.35</v>
      </c>
      <c r="R231" s="57">
        <v>108425.29</v>
      </c>
      <c r="S231" s="58" t="s">
        <v>1623</v>
      </c>
      <c r="T231" s="57">
        <v>48248877.909999996</v>
      </c>
      <c r="U231" s="56" t="s">
        <v>818</v>
      </c>
      <c r="V231" s="54" t="s">
        <v>1384</v>
      </c>
      <c r="W231" s="9">
        <f>IF(OR(LEFT(I231)="7",LEFT(I231,1)="8"),VALUE(RIGHT(I231,3)),VALUE(RIGHT(I231,4)))</f>
        <v>1377</v>
      </c>
    </row>
    <row r="232" spans="1:23" s="10" customFormat="1" ht="159.75" customHeight="1">
      <c r="A232" s="8">
        <v>11</v>
      </c>
      <c r="B232" s="51" t="s">
        <v>939</v>
      </c>
      <c r="C232" s="51" t="s">
        <v>124</v>
      </c>
      <c r="D232" s="51" t="s">
        <v>951</v>
      </c>
      <c r="E232" s="52">
        <v>1</v>
      </c>
      <c r="F232" s="53" t="s">
        <v>699</v>
      </c>
      <c r="G232" s="54" t="s">
        <v>310</v>
      </c>
      <c r="H232" s="54" t="s">
        <v>144</v>
      </c>
      <c r="I232" s="55" t="s">
        <v>145</v>
      </c>
      <c r="J232" s="56" t="s">
        <v>146</v>
      </c>
      <c r="K232" s="56" t="s">
        <v>901</v>
      </c>
      <c r="L232" s="56" t="s">
        <v>850</v>
      </c>
      <c r="M232" s="56" t="s">
        <v>777</v>
      </c>
      <c r="N232" s="56" t="s">
        <v>290</v>
      </c>
      <c r="O232" s="57">
        <v>0</v>
      </c>
      <c r="P232" s="57">
        <v>0</v>
      </c>
      <c r="Q232" s="57">
        <v>0</v>
      </c>
      <c r="R232" s="57">
        <v>0</v>
      </c>
      <c r="S232" s="58" t="s">
        <v>1385</v>
      </c>
      <c r="T232" s="57">
        <v>0</v>
      </c>
      <c r="U232" s="56" t="s">
        <v>818</v>
      </c>
      <c r="V232" s="54" t="s">
        <v>1257</v>
      </c>
      <c r="W232" s="9">
        <f>IF(OR(LEFT(I232)="7",LEFT(I232,1)="8"),VALUE(RIGHT(I232,3)),VALUE(RIGHT(I232,4)))</f>
        <v>339</v>
      </c>
    </row>
    <row r="233" spans="1:23" s="10" customFormat="1" ht="159.75" customHeight="1">
      <c r="A233" s="8">
        <v>11</v>
      </c>
      <c r="B233" s="51" t="s">
        <v>939</v>
      </c>
      <c r="C233" s="51" t="s">
        <v>124</v>
      </c>
      <c r="D233" s="51" t="s">
        <v>951</v>
      </c>
      <c r="E233" s="52">
        <v>1</v>
      </c>
      <c r="F233" s="53" t="s">
        <v>699</v>
      </c>
      <c r="G233" s="54" t="s">
        <v>310</v>
      </c>
      <c r="H233" s="54" t="s">
        <v>83</v>
      </c>
      <c r="I233" s="55" t="s">
        <v>84</v>
      </c>
      <c r="J233" s="56" t="s">
        <v>636</v>
      </c>
      <c r="K233" s="56" t="s">
        <v>143</v>
      </c>
      <c r="L233" s="56" t="s">
        <v>850</v>
      </c>
      <c r="M233" s="56" t="s">
        <v>777</v>
      </c>
      <c r="N233" s="56" t="s">
        <v>290</v>
      </c>
      <c r="O233" s="57">
        <v>0</v>
      </c>
      <c r="P233" s="57">
        <v>0</v>
      </c>
      <c r="Q233" s="57">
        <v>0</v>
      </c>
      <c r="R233" s="57">
        <v>0</v>
      </c>
      <c r="S233" s="58" t="s">
        <v>1386</v>
      </c>
      <c r="T233" s="57">
        <v>0</v>
      </c>
      <c r="U233" s="56" t="s">
        <v>818</v>
      </c>
      <c r="V233" s="54" t="s">
        <v>1256</v>
      </c>
      <c r="W233" s="9">
        <f>IF(OR(LEFT(I233)="7",LEFT(I233,1)="8"),VALUE(RIGHT(I233,3)),VALUE(RIGHT(I233,4)))</f>
        <v>1072</v>
      </c>
    </row>
    <row r="234" spans="1:23" s="10" customFormat="1" ht="159.75" customHeight="1">
      <c r="A234" s="8">
        <v>11</v>
      </c>
      <c r="B234" s="51" t="s">
        <v>939</v>
      </c>
      <c r="C234" s="51" t="s">
        <v>124</v>
      </c>
      <c r="D234" s="51" t="s">
        <v>951</v>
      </c>
      <c r="E234" s="52">
        <v>1</v>
      </c>
      <c r="F234" s="53" t="s">
        <v>699</v>
      </c>
      <c r="G234" s="54" t="s">
        <v>310</v>
      </c>
      <c r="H234" s="54" t="s">
        <v>780</v>
      </c>
      <c r="I234" s="55" t="s">
        <v>781</v>
      </c>
      <c r="J234" s="56" t="s">
        <v>782</v>
      </c>
      <c r="K234" s="56" t="s">
        <v>82</v>
      </c>
      <c r="L234" s="56" t="s">
        <v>850</v>
      </c>
      <c r="M234" s="56" t="s">
        <v>777</v>
      </c>
      <c r="N234" s="56" t="s">
        <v>290</v>
      </c>
      <c r="O234" s="57">
        <v>28889.46</v>
      </c>
      <c r="P234" s="57">
        <v>0</v>
      </c>
      <c r="Q234" s="57">
        <v>517.04999999999995</v>
      </c>
      <c r="R234" s="57">
        <v>6960.06</v>
      </c>
      <c r="S234" s="58" t="s">
        <v>1387</v>
      </c>
      <c r="T234" s="57">
        <v>25407.07</v>
      </c>
      <c r="U234" s="56" t="s">
        <v>818</v>
      </c>
      <c r="V234" s="54" t="s">
        <v>1624</v>
      </c>
      <c r="W234" s="9">
        <f>IF(OR(LEFT(I234)="7",LEFT(I234,1)="8"),VALUE(RIGHT(I234,3)),VALUE(RIGHT(I234,4)))</f>
        <v>1328</v>
      </c>
    </row>
    <row r="235" spans="1:23" s="26" customFormat="1" ht="20.25" customHeight="1" outlineLevel="1">
      <c r="A235" s="24"/>
      <c r="B235" s="68" t="s">
        <v>351</v>
      </c>
      <c r="C235" s="69"/>
      <c r="D235" s="69"/>
      <c r="E235" s="41">
        <f>SUBTOTAL(9,E237:E239)</f>
        <v>3</v>
      </c>
      <c r="F235" s="42"/>
      <c r="G235" s="42"/>
      <c r="H235" s="42"/>
      <c r="I235" s="43"/>
      <c r="J235" s="42"/>
      <c r="K235" s="42"/>
      <c r="L235" s="42"/>
      <c r="M235" s="42"/>
      <c r="N235" s="42"/>
      <c r="O235" s="44"/>
      <c r="P235" s="44"/>
      <c r="Q235" s="44"/>
      <c r="R235" s="44"/>
      <c r="S235" s="42"/>
      <c r="T235" s="44"/>
      <c r="U235" s="42"/>
      <c r="V235" s="45"/>
      <c r="W235" s="25"/>
    </row>
    <row r="236" spans="1:23" s="29" customFormat="1" ht="20.25" customHeight="1" outlineLevel="2">
      <c r="A236" s="27"/>
      <c r="B236" s="66" t="s">
        <v>349</v>
      </c>
      <c r="C236" s="67"/>
      <c r="D236" s="67"/>
      <c r="E236" s="46">
        <f>SUBTOTAL(9,E237:E239)</f>
        <v>3</v>
      </c>
      <c r="F236" s="47"/>
      <c r="G236" s="47"/>
      <c r="H236" s="47"/>
      <c r="I236" s="48"/>
      <c r="J236" s="47"/>
      <c r="K236" s="47"/>
      <c r="L236" s="47"/>
      <c r="M236" s="47"/>
      <c r="N236" s="47"/>
      <c r="O236" s="49"/>
      <c r="P236" s="49"/>
      <c r="Q236" s="49"/>
      <c r="R236" s="49"/>
      <c r="S236" s="47"/>
      <c r="T236" s="49"/>
      <c r="U236" s="47"/>
      <c r="V236" s="50"/>
      <c r="W236" s="28"/>
    </row>
    <row r="237" spans="1:23" s="10" customFormat="1" ht="163.5" customHeight="1">
      <c r="A237" s="8">
        <v>11</v>
      </c>
      <c r="B237" s="51" t="s">
        <v>939</v>
      </c>
      <c r="C237" s="51" t="s">
        <v>81</v>
      </c>
      <c r="D237" s="51" t="s">
        <v>244</v>
      </c>
      <c r="E237" s="52">
        <v>1</v>
      </c>
      <c r="F237" s="53">
        <v>711</v>
      </c>
      <c r="G237" s="54" t="s">
        <v>961</v>
      </c>
      <c r="H237" s="54" t="s">
        <v>811</v>
      </c>
      <c r="I237" s="55">
        <v>20101171101533</v>
      </c>
      <c r="J237" s="56" t="s">
        <v>1485</v>
      </c>
      <c r="K237" s="56" t="s">
        <v>1160</v>
      </c>
      <c r="L237" s="56" t="s">
        <v>850</v>
      </c>
      <c r="M237" s="56" t="s">
        <v>777</v>
      </c>
      <c r="N237" s="56" t="s">
        <v>950</v>
      </c>
      <c r="O237" s="57">
        <v>31266145.109999999</v>
      </c>
      <c r="P237" s="57">
        <v>0</v>
      </c>
      <c r="Q237" s="57">
        <v>963850.86</v>
      </c>
      <c r="R237" s="57">
        <v>980502.16</v>
      </c>
      <c r="S237" s="58" t="s">
        <v>1885</v>
      </c>
      <c r="T237" s="57">
        <v>31249493.809999999</v>
      </c>
      <c r="U237" s="56" t="s">
        <v>818</v>
      </c>
      <c r="V237" s="54" t="s">
        <v>1886</v>
      </c>
      <c r="W237" s="9">
        <f>IF(OR(LEFT(I237)="7",LEFT(I237,1)="8"),VALUE(RIGHT(I237,3)),VALUE(RIGHT(I237,4)))</f>
        <v>1533</v>
      </c>
    </row>
    <row r="238" spans="1:23" s="10" customFormat="1" ht="159.75" customHeight="1">
      <c r="A238" s="8">
        <v>11</v>
      </c>
      <c r="B238" s="51" t="s">
        <v>939</v>
      </c>
      <c r="C238" s="51" t="s">
        <v>81</v>
      </c>
      <c r="D238" s="51" t="s">
        <v>244</v>
      </c>
      <c r="E238" s="52">
        <v>1</v>
      </c>
      <c r="F238" s="53" t="s">
        <v>793</v>
      </c>
      <c r="G238" s="54" t="s">
        <v>609</v>
      </c>
      <c r="H238" s="54" t="s">
        <v>609</v>
      </c>
      <c r="I238" s="55" t="s">
        <v>147</v>
      </c>
      <c r="J238" s="56" t="s">
        <v>148</v>
      </c>
      <c r="K238" s="56" t="s">
        <v>902</v>
      </c>
      <c r="L238" s="56" t="s">
        <v>288</v>
      </c>
      <c r="M238" s="56" t="s">
        <v>289</v>
      </c>
      <c r="N238" s="56" t="s">
        <v>290</v>
      </c>
      <c r="O238" s="57">
        <v>2971568</v>
      </c>
      <c r="P238" s="57">
        <v>16054121</v>
      </c>
      <c r="Q238" s="57">
        <v>46859</v>
      </c>
      <c r="R238" s="57">
        <v>22931913</v>
      </c>
      <c r="S238" s="58" t="s">
        <v>1887</v>
      </c>
      <c r="T238" s="57">
        <v>-3859365</v>
      </c>
      <c r="U238" s="56" t="s">
        <v>291</v>
      </c>
      <c r="V238" s="54" t="s">
        <v>1888</v>
      </c>
      <c r="W238" s="9">
        <f>IF(OR(LEFT(I238)="7",LEFT(I238,1)="8"),VALUE(RIGHT(I238,3)),VALUE(RIGHT(I238,4)))</f>
        <v>76</v>
      </c>
    </row>
    <row r="239" spans="1:23" s="10" customFormat="1" ht="217.5" customHeight="1">
      <c r="A239" s="8">
        <v>11</v>
      </c>
      <c r="B239" s="51" t="s">
        <v>939</v>
      </c>
      <c r="C239" s="51" t="s">
        <v>81</v>
      </c>
      <c r="D239" s="51" t="s">
        <v>244</v>
      </c>
      <c r="E239" s="52">
        <v>1</v>
      </c>
      <c r="F239" s="53" t="s">
        <v>793</v>
      </c>
      <c r="G239" s="54" t="s">
        <v>609</v>
      </c>
      <c r="H239" s="54" t="s">
        <v>609</v>
      </c>
      <c r="I239" s="55" t="s">
        <v>153</v>
      </c>
      <c r="J239" s="56" t="s">
        <v>154</v>
      </c>
      <c r="K239" s="56" t="s">
        <v>903</v>
      </c>
      <c r="L239" s="56" t="s">
        <v>850</v>
      </c>
      <c r="M239" s="56" t="s">
        <v>777</v>
      </c>
      <c r="N239" s="56" t="s">
        <v>290</v>
      </c>
      <c r="O239" s="57">
        <v>698242548.34000003</v>
      </c>
      <c r="P239" s="57">
        <v>440604060.56</v>
      </c>
      <c r="Q239" s="57">
        <v>20931594.629999999</v>
      </c>
      <c r="R239" s="57">
        <v>470542813.37</v>
      </c>
      <c r="S239" s="58" t="s">
        <v>1889</v>
      </c>
      <c r="T239" s="57">
        <v>897473248.35000002</v>
      </c>
      <c r="U239" s="56" t="s">
        <v>818</v>
      </c>
      <c r="V239" s="54" t="s">
        <v>1890</v>
      </c>
      <c r="W239" s="9">
        <f>IF(OR(LEFT(I239)="7",LEFT(I239,1)="8"),VALUE(RIGHT(I239,3)),VALUE(RIGHT(I239,4)))</f>
        <v>92</v>
      </c>
    </row>
    <row r="240" spans="1:23" s="29" customFormat="1" ht="20.25" customHeight="1" outlineLevel="2">
      <c r="A240" s="27"/>
      <c r="B240" s="66" t="s">
        <v>352</v>
      </c>
      <c r="C240" s="67"/>
      <c r="D240" s="67"/>
      <c r="E240" s="46">
        <f>SUBTOTAL(9,E241)</f>
        <v>1</v>
      </c>
      <c r="F240" s="47"/>
      <c r="G240" s="47"/>
      <c r="H240" s="47"/>
      <c r="I240" s="48"/>
      <c r="J240" s="47"/>
      <c r="K240" s="47"/>
      <c r="L240" s="47"/>
      <c r="M240" s="47"/>
      <c r="N240" s="47"/>
      <c r="O240" s="49"/>
      <c r="P240" s="49"/>
      <c r="Q240" s="49"/>
      <c r="R240" s="49"/>
      <c r="S240" s="47"/>
      <c r="T240" s="49"/>
      <c r="U240" s="47"/>
      <c r="V240" s="50"/>
      <c r="W240" s="28"/>
    </row>
    <row r="241" spans="1:23" s="10" customFormat="1" ht="159.75" customHeight="1">
      <c r="A241" s="8">
        <v>11</v>
      </c>
      <c r="B241" s="51" t="s">
        <v>939</v>
      </c>
      <c r="C241" s="51" t="s">
        <v>81</v>
      </c>
      <c r="D241" s="51" t="s">
        <v>951</v>
      </c>
      <c r="E241" s="52">
        <v>1</v>
      </c>
      <c r="F241" s="53" t="s">
        <v>793</v>
      </c>
      <c r="G241" s="54" t="s">
        <v>609</v>
      </c>
      <c r="H241" s="54" t="s">
        <v>155</v>
      </c>
      <c r="I241" s="55">
        <v>700011200227</v>
      </c>
      <c r="J241" s="56" t="s">
        <v>156</v>
      </c>
      <c r="K241" s="56" t="s">
        <v>157</v>
      </c>
      <c r="L241" s="56" t="s">
        <v>850</v>
      </c>
      <c r="M241" s="56" t="s">
        <v>513</v>
      </c>
      <c r="N241" s="56" t="s">
        <v>290</v>
      </c>
      <c r="O241" s="57">
        <v>0</v>
      </c>
      <c r="P241" s="57">
        <v>0</v>
      </c>
      <c r="Q241" s="57">
        <v>0</v>
      </c>
      <c r="R241" s="57">
        <v>0</v>
      </c>
      <c r="S241" s="58" t="s">
        <v>1446</v>
      </c>
      <c r="T241" s="57">
        <v>0</v>
      </c>
      <c r="U241" s="56" t="s">
        <v>818</v>
      </c>
      <c r="V241" s="54" t="s">
        <v>1625</v>
      </c>
      <c r="W241" s="9">
        <f>IF(OR(LEFT(I241)="7",LEFT(I241,1)="8"),VALUE(RIGHT(I241,3)),VALUE(RIGHT(I241,4)))</f>
        <v>227</v>
      </c>
    </row>
    <row r="242" spans="1:23" s="26" customFormat="1" ht="20.25" customHeight="1" outlineLevel="1">
      <c r="A242" s="24"/>
      <c r="B242" s="68" t="s">
        <v>353</v>
      </c>
      <c r="C242" s="69"/>
      <c r="D242" s="69"/>
      <c r="E242" s="41">
        <f>SUBTOTAL(9,E243:E246)</f>
        <v>3</v>
      </c>
      <c r="F242" s="42"/>
      <c r="G242" s="42"/>
      <c r="H242" s="42"/>
      <c r="I242" s="43"/>
      <c r="J242" s="42"/>
      <c r="K242" s="42"/>
      <c r="L242" s="42"/>
      <c r="M242" s="42"/>
      <c r="N242" s="42"/>
      <c r="O242" s="44"/>
      <c r="P242" s="44"/>
      <c r="Q242" s="44"/>
      <c r="R242" s="44"/>
      <c r="S242" s="42"/>
      <c r="T242" s="44"/>
      <c r="U242" s="42"/>
      <c r="V242" s="45"/>
      <c r="W242" s="25"/>
    </row>
    <row r="243" spans="1:23" s="29" customFormat="1" ht="20.25" customHeight="1" outlineLevel="2">
      <c r="A243" s="27"/>
      <c r="B243" s="66" t="s">
        <v>349</v>
      </c>
      <c r="C243" s="67"/>
      <c r="D243" s="67"/>
      <c r="E243" s="46">
        <f>SUBTOTAL(9,E244:E246)</f>
        <v>3</v>
      </c>
      <c r="F243" s="47"/>
      <c r="G243" s="47"/>
      <c r="H243" s="47"/>
      <c r="I243" s="48"/>
      <c r="J243" s="47"/>
      <c r="K243" s="47"/>
      <c r="L243" s="47"/>
      <c r="M243" s="47"/>
      <c r="N243" s="47"/>
      <c r="O243" s="49"/>
      <c r="P243" s="49"/>
      <c r="Q243" s="49"/>
      <c r="R243" s="49"/>
      <c r="S243" s="47"/>
      <c r="T243" s="49"/>
      <c r="U243" s="47"/>
      <c r="V243" s="50"/>
      <c r="W243" s="28"/>
    </row>
    <row r="244" spans="1:23" s="10" customFormat="1" ht="159.75" customHeight="1">
      <c r="A244" s="8">
        <v>11</v>
      </c>
      <c r="B244" s="51" t="s">
        <v>939</v>
      </c>
      <c r="C244" s="51" t="s">
        <v>199</v>
      </c>
      <c r="D244" s="51" t="s">
        <v>244</v>
      </c>
      <c r="E244" s="52">
        <v>1</v>
      </c>
      <c r="F244" s="53">
        <v>311</v>
      </c>
      <c r="G244" s="54" t="s">
        <v>158</v>
      </c>
      <c r="H244" s="54" t="s">
        <v>158</v>
      </c>
      <c r="I244" s="55">
        <v>20001170001117</v>
      </c>
      <c r="J244" s="56" t="s">
        <v>159</v>
      </c>
      <c r="K244" s="56" t="s">
        <v>1001</v>
      </c>
      <c r="L244" s="56" t="s">
        <v>652</v>
      </c>
      <c r="M244" s="56" t="s">
        <v>1002</v>
      </c>
      <c r="N244" s="56" t="s">
        <v>290</v>
      </c>
      <c r="O244" s="57">
        <v>0</v>
      </c>
      <c r="P244" s="57">
        <v>1453310.63</v>
      </c>
      <c r="Q244" s="57">
        <v>4560.17</v>
      </c>
      <c r="R244" s="57">
        <v>3879798.59</v>
      </c>
      <c r="S244" s="58" t="s">
        <v>1553</v>
      </c>
      <c r="T244" s="57">
        <v>28435732.010000002</v>
      </c>
      <c r="U244" s="56" t="s">
        <v>818</v>
      </c>
      <c r="V244" s="54" t="s">
        <v>1626</v>
      </c>
      <c r="W244" s="9">
        <f>IF(OR(LEFT(I244)="7",LEFT(I244,1)="8"),VALUE(RIGHT(I244,3)),VALUE(RIGHT(I244,4)))</f>
        <v>1117</v>
      </c>
    </row>
    <row r="245" spans="1:23" s="10" customFormat="1" ht="159.75" customHeight="1">
      <c r="A245" s="8">
        <v>11</v>
      </c>
      <c r="B245" s="51" t="s">
        <v>939</v>
      </c>
      <c r="C245" s="51" t="s">
        <v>199</v>
      </c>
      <c r="D245" s="51" t="s">
        <v>244</v>
      </c>
      <c r="E245" s="52">
        <v>1</v>
      </c>
      <c r="F245" s="53">
        <v>315</v>
      </c>
      <c r="G245" s="54" t="s">
        <v>1003</v>
      </c>
      <c r="H245" s="54" t="s">
        <v>1003</v>
      </c>
      <c r="I245" s="55">
        <v>20001111301060</v>
      </c>
      <c r="J245" s="56" t="s">
        <v>1004</v>
      </c>
      <c r="K245" s="56" t="s">
        <v>1005</v>
      </c>
      <c r="L245" s="56" t="s">
        <v>652</v>
      </c>
      <c r="M245" s="56" t="s">
        <v>1002</v>
      </c>
      <c r="N245" s="56" t="s">
        <v>290</v>
      </c>
      <c r="O245" s="57">
        <v>0</v>
      </c>
      <c r="P245" s="57">
        <v>0</v>
      </c>
      <c r="Q245" s="57">
        <v>0</v>
      </c>
      <c r="R245" s="57">
        <v>0</v>
      </c>
      <c r="S245" s="58" t="s">
        <v>1388</v>
      </c>
      <c r="T245" s="57">
        <v>0</v>
      </c>
      <c r="U245" s="56" t="s">
        <v>291</v>
      </c>
      <c r="V245" s="54" t="s">
        <v>1258</v>
      </c>
      <c r="W245" s="9">
        <f>IF(OR(LEFT(I245)="7",LEFT(I245,1)="8"),VALUE(RIGHT(I245,3)),VALUE(RIGHT(I245,4)))</f>
        <v>1060</v>
      </c>
    </row>
    <row r="246" spans="1:23" s="10" customFormat="1" ht="159.75" customHeight="1">
      <c r="A246" s="8">
        <v>11</v>
      </c>
      <c r="B246" s="51" t="s">
        <v>939</v>
      </c>
      <c r="C246" s="51" t="s">
        <v>199</v>
      </c>
      <c r="D246" s="51" t="s">
        <v>244</v>
      </c>
      <c r="E246" s="52">
        <v>1</v>
      </c>
      <c r="F246" s="53">
        <v>315</v>
      </c>
      <c r="G246" s="54" t="s">
        <v>1003</v>
      </c>
      <c r="H246" s="54" t="s">
        <v>1003</v>
      </c>
      <c r="I246" s="55">
        <v>20021111201289</v>
      </c>
      <c r="J246" s="56" t="s">
        <v>1006</v>
      </c>
      <c r="K246" s="56" t="s">
        <v>1007</v>
      </c>
      <c r="L246" s="56" t="s">
        <v>652</v>
      </c>
      <c r="M246" s="56" t="s">
        <v>1002</v>
      </c>
      <c r="N246" s="56" t="s">
        <v>805</v>
      </c>
      <c r="O246" s="57">
        <v>0</v>
      </c>
      <c r="P246" s="57">
        <v>0</v>
      </c>
      <c r="Q246" s="57">
        <v>0</v>
      </c>
      <c r="R246" s="57">
        <v>0</v>
      </c>
      <c r="S246" s="58" t="s">
        <v>1389</v>
      </c>
      <c r="T246" s="57">
        <v>0</v>
      </c>
      <c r="U246" s="56" t="s">
        <v>291</v>
      </c>
      <c r="V246" s="54" t="s">
        <v>1259</v>
      </c>
      <c r="W246" s="9">
        <f>IF(OR(LEFT(I246)="7",LEFT(I246,1)="8"),VALUE(RIGHT(I246,3)),VALUE(RIGHT(I246,4)))</f>
        <v>1289</v>
      </c>
    </row>
    <row r="247" spans="1:23" s="23" customFormat="1" ht="28.5" customHeight="1" outlineLevel="3">
      <c r="A247" s="21"/>
      <c r="B247" s="70" t="s">
        <v>1008</v>
      </c>
      <c r="C247" s="71"/>
      <c r="D247" s="71"/>
      <c r="E247" s="35">
        <f>SUBTOTAL(9,E248:E254)</f>
        <v>5</v>
      </c>
      <c r="F247" s="36"/>
      <c r="G247" s="36"/>
      <c r="H247" s="36"/>
      <c r="I247" s="37"/>
      <c r="J247" s="36"/>
      <c r="K247" s="36"/>
      <c r="L247" s="36"/>
      <c r="M247" s="36"/>
      <c r="N247" s="36"/>
      <c r="O247" s="38"/>
      <c r="P247" s="39"/>
      <c r="Q247" s="39"/>
      <c r="R247" s="39"/>
      <c r="S247" s="36"/>
      <c r="T247" s="39"/>
      <c r="U247" s="36"/>
      <c r="V247" s="40"/>
      <c r="W247" s="22"/>
    </row>
    <row r="248" spans="1:23" s="26" customFormat="1" ht="20.25" customHeight="1" outlineLevel="1">
      <c r="A248" s="24"/>
      <c r="B248" s="68" t="s">
        <v>824</v>
      </c>
      <c r="C248" s="69" t="s">
        <v>822</v>
      </c>
      <c r="D248" s="69"/>
      <c r="E248" s="41">
        <f>SUBTOTAL(9,E249:E254)</f>
        <v>5</v>
      </c>
      <c r="F248" s="42"/>
      <c r="G248" s="42"/>
      <c r="H248" s="42"/>
      <c r="I248" s="43"/>
      <c r="J248" s="42"/>
      <c r="K248" s="42"/>
      <c r="L248" s="42"/>
      <c r="M248" s="42"/>
      <c r="N248" s="42"/>
      <c r="O248" s="44"/>
      <c r="P248" s="44"/>
      <c r="Q248" s="44"/>
      <c r="R248" s="44"/>
      <c r="S248" s="42"/>
      <c r="T248" s="44"/>
      <c r="U248" s="42"/>
      <c r="V248" s="45"/>
      <c r="W248" s="25"/>
    </row>
    <row r="249" spans="1:23" s="29" customFormat="1" ht="20.25" customHeight="1" outlineLevel="2">
      <c r="A249" s="27"/>
      <c r="B249" s="66" t="s">
        <v>349</v>
      </c>
      <c r="C249" s="67"/>
      <c r="D249" s="67"/>
      <c r="E249" s="46">
        <f>SUBTOTAL(9,E250:E254)</f>
        <v>5</v>
      </c>
      <c r="F249" s="47"/>
      <c r="G249" s="47"/>
      <c r="H249" s="47"/>
      <c r="I249" s="48"/>
      <c r="J249" s="47"/>
      <c r="K249" s="47"/>
      <c r="L249" s="47"/>
      <c r="M249" s="47"/>
      <c r="N249" s="47"/>
      <c r="O249" s="49"/>
      <c r="P249" s="49"/>
      <c r="Q249" s="49"/>
      <c r="R249" s="49"/>
      <c r="S249" s="47"/>
      <c r="T249" s="49"/>
      <c r="U249" s="47"/>
      <c r="V249" s="50"/>
      <c r="W249" s="28"/>
    </row>
    <row r="250" spans="1:23" s="10" customFormat="1" ht="159.75" customHeight="1">
      <c r="A250" s="8">
        <v>12</v>
      </c>
      <c r="B250" s="51" t="s">
        <v>1008</v>
      </c>
      <c r="C250" s="51" t="s">
        <v>124</v>
      </c>
      <c r="D250" s="51" t="s">
        <v>244</v>
      </c>
      <c r="E250" s="52">
        <v>1</v>
      </c>
      <c r="F250" s="53" t="s">
        <v>335</v>
      </c>
      <c r="G250" s="54" t="s">
        <v>336</v>
      </c>
      <c r="H250" s="54" t="s">
        <v>336</v>
      </c>
      <c r="I250" s="55" t="s">
        <v>337</v>
      </c>
      <c r="J250" s="56" t="s">
        <v>105</v>
      </c>
      <c r="K250" s="56" t="s">
        <v>473</v>
      </c>
      <c r="L250" s="56" t="s">
        <v>652</v>
      </c>
      <c r="M250" s="56" t="s">
        <v>817</v>
      </c>
      <c r="N250" s="56" t="s">
        <v>805</v>
      </c>
      <c r="O250" s="57">
        <v>0</v>
      </c>
      <c r="P250" s="57">
        <v>0</v>
      </c>
      <c r="Q250" s="57">
        <v>0</v>
      </c>
      <c r="R250" s="57">
        <v>0</v>
      </c>
      <c r="S250" s="58" t="s">
        <v>1391</v>
      </c>
      <c r="T250" s="57">
        <v>0</v>
      </c>
      <c r="U250" s="56" t="s">
        <v>291</v>
      </c>
      <c r="V250" s="54" t="s">
        <v>1260</v>
      </c>
      <c r="W250" s="9">
        <f>IF(OR(LEFT(I250)="7",LEFT(I250,1)="8"),VALUE(RIGHT(I250,3)),VALUE(RIGHT(I250,4)))</f>
        <v>1442</v>
      </c>
    </row>
    <row r="251" spans="1:23" s="10" customFormat="1" ht="159.75" customHeight="1">
      <c r="A251" s="8">
        <v>12</v>
      </c>
      <c r="B251" s="51" t="s">
        <v>1008</v>
      </c>
      <c r="C251" s="51" t="s">
        <v>124</v>
      </c>
      <c r="D251" s="51" t="s">
        <v>244</v>
      </c>
      <c r="E251" s="52">
        <v>1</v>
      </c>
      <c r="F251" s="53" t="s">
        <v>335</v>
      </c>
      <c r="G251" s="54" t="s">
        <v>336</v>
      </c>
      <c r="H251" s="54" t="s">
        <v>336</v>
      </c>
      <c r="I251" s="55" t="s">
        <v>574</v>
      </c>
      <c r="J251" s="56" t="s">
        <v>575</v>
      </c>
      <c r="K251" s="56" t="s">
        <v>576</v>
      </c>
      <c r="L251" s="56" t="s">
        <v>850</v>
      </c>
      <c r="M251" s="56" t="s">
        <v>777</v>
      </c>
      <c r="N251" s="56" t="s">
        <v>805</v>
      </c>
      <c r="O251" s="57">
        <v>52.76</v>
      </c>
      <c r="P251" s="57">
        <v>0</v>
      </c>
      <c r="Q251" s="57">
        <v>0</v>
      </c>
      <c r="R251" s="57">
        <v>0</v>
      </c>
      <c r="S251" s="58" t="s">
        <v>1390</v>
      </c>
      <c r="T251" s="57">
        <v>52.76</v>
      </c>
      <c r="U251" s="56" t="s">
        <v>291</v>
      </c>
      <c r="V251" s="54" t="s">
        <v>1261</v>
      </c>
      <c r="W251" s="9">
        <f>IF(OR(LEFT(I251)="7",LEFT(I251,1)="8"),VALUE(RIGHT(I251,3)),VALUE(RIGHT(I251,4)))</f>
        <v>1507</v>
      </c>
    </row>
    <row r="252" spans="1:23" s="10" customFormat="1" ht="159.75" customHeight="1">
      <c r="A252" s="8">
        <v>12</v>
      </c>
      <c r="B252" s="51" t="s">
        <v>1008</v>
      </c>
      <c r="C252" s="51" t="s">
        <v>124</v>
      </c>
      <c r="D252" s="51" t="s">
        <v>244</v>
      </c>
      <c r="E252" s="52">
        <v>1</v>
      </c>
      <c r="F252" s="53" t="s">
        <v>369</v>
      </c>
      <c r="G252" s="54" t="s">
        <v>370</v>
      </c>
      <c r="H252" s="54" t="s">
        <v>370</v>
      </c>
      <c r="I252" s="55" t="s">
        <v>371</v>
      </c>
      <c r="J252" s="56" t="s">
        <v>372</v>
      </c>
      <c r="K252" s="56" t="s">
        <v>491</v>
      </c>
      <c r="L252" s="56" t="s">
        <v>288</v>
      </c>
      <c r="M252" s="56" t="s">
        <v>289</v>
      </c>
      <c r="N252" s="56" t="s">
        <v>290</v>
      </c>
      <c r="O252" s="57">
        <v>22666351.120000001</v>
      </c>
      <c r="P252" s="57">
        <v>48822</v>
      </c>
      <c r="Q252" s="57">
        <v>451131.9</v>
      </c>
      <c r="R252" s="57">
        <v>9487374.1699999999</v>
      </c>
      <c r="S252" s="58" t="s">
        <v>1891</v>
      </c>
      <c r="T252" s="57">
        <v>13678930.85</v>
      </c>
      <c r="U252" s="56" t="s">
        <v>291</v>
      </c>
      <c r="V252" s="54" t="s">
        <v>1262</v>
      </c>
      <c r="W252" s="9">
        <f>IF(OR(LEFT(I252)="7",LEFT(I252,1)="8"),VALUE(RIGHT(I252,3)),VALUE(RIGHT(I252,4)))</f>
        <v>345</v>
      </c>
    </row>
    <row r="253" spans="1:23" s="10" customFormat="1" ht="159.75" customHeight="1">
      <c r="A253" s="8">
        <v>12</v>
      </c>
      <c r="B253" s="51" t="s">
        <v>1008</v>
      </c>
      <c r="C253" s="51" t="s">
        <v>124</v>
      </c>
      <c r="D253" s="51" t="s">
        <v>244</v>
      </c>
      <c r="E253" s="52">
        <v>1</v>
      </c>
      <c r="F253" s="53" t="s">
        <v>373</v>
      </c>
      <c r="G253" s="54" t="s">
        <v>374</v>
      </c>
      <c r="H253" s="54" t="s">
        <v>366</v>
      </c>
      <c r="I253" s="55" t="s">
        <v>375</v>
      </c>
      <c r="J253" s="56" t="s">
        <v>376</v>
      </c>
      <c r="K253" s="56" t="s">
        <v>377</v>
      </c>
      <c r="L253" s="56" t="s">
        <v>850</v>
      </c>
      <c r="M253" s="56" t="s">
        <v>963</v>
      </c>
      <c r="N253" s="56" t="s">
        <v>810</v>
      </c>
      <c r="O253" s="57">
        <v>29323.439999999999</v>
      </c>
      <c r="P253" s="57">
        <v>0</v>
      </c>
      <c r="Q253" s="57">
        <v>550.27</v>
      </c>
      <c r="R253" s="57">
        <v>0</v>
      </c>
      <c r="S253" s="58" t="s">
        <v>1392</v>
      </c>
      <c r="T253" s="57">
        <v>29873.71</v>
      </c>
      <c r="U253" s="56" t="s">
        <v>291</v>
      </c>
      <c r="V253" s="54" t="s">
        <v>1263</v>
      </c>
      <c r="W253" s="9">
        <f>IF(OR(LEFT(I253)="7",LEFT(I253,1)="8"),VALUE(RIGHT(I253,3)),VALUE(RIGHT(I253,4)))</f>
        <v>69</v>
      </c>
    </row>
    <row r="254" spans="1:23" s="10" customFormat="1" ht="159.75" customHeight="1">
      <c r="A254" s="8">
        <v>12</v>
      </c>
      <c r="B254" s="51" t="s">
        <v>1008</v>
      </c>
      <c r="C254" s="51" t="s">
        <v>124</v>
      </c>
      <c r="D254" s="51" t="s">
        <v>244</v>
      </c>
      <c r="E254" s="52">
        <v>1</v>
      </c>
      <c r="F254" s="53" t="s">
        <v>378</v>
      </c>
      <c r="G254" s="54" t="s">
        <v>379</v>
      </c>
      <c r="H254" s="54" t="s">
        <v>637</v>
      </c>
      <c r="I254" s="55">
        <v>20041251001386</v>
      </c>
      <c r="J254" s="56" t="s">
        <v>672</v>
      </c>
      <c r="K254" s="56" t="s">
        <v>492</v>
      </c>
      <c r="L254" s="56" t="s">
        <v>288</v>
      </c>
      <c r="M254" s="56" t="s">
        <v>817</v>
      </c>
      <c r="N254" s="56" t="s">
        <v>290</v>
      </c>
      <c r="O254" s="57">
        <v>41070006259.120003</v>
      </c>
      <c r="P254" s="57">
        <v>12673970661.51</v>
      </c>
      <c r="Q254" s="57">
        <v>1393129644.0899999</v>
      </c>
      <c r="R254" s="57">
        <v>6352900694.0299997</v>
      </c>
      <c r="S254" s="58" t="s">
        <v>1892</v>
      </c>
      <c r="T254" s="57">
        <v>48784205870.690002</v>
      </c>
      <c r="U254" s="56" t="s">
        <v>291</v>
      </c>
      <c r="V254" s="54" t="s">
        <v>1264</v>
      </c>
      <c r="W254" s="9">
        <f>IF(OR(LEFT(I254)="7",LEFT(I254,1)="8"),VALUE(RIGHT(I254,3)),VALUE(RIGHT(I254,4)))</f>
        <v>1386</v>
      </c>
    </row>
    <row r="255" spans="1:23" s="23" customFormat="1" ht="28.5" customHeight="1" outlineLevel="3">
      <c r="A255" s="21"/>
      <c r="B255" s="70" t="s">
        <v>380</v>
      </c>
      <c r="C255" s="71"/>
      <c r="D255" s="71"/>
      <c r="E255" s="35">
        <f>SUBTOTAL(9,E256:E259)</f>
        <v>2</v>
      </c>
      <c r="F255" s="36"/>
      <c r="G255" s="36"/>
      <c r="H255" s="36"/>
      <c r="I255" s="37"/>
      <c r="J255" s="36"/>
      <c r="K255" s="36"/>
      <c r="L255" s="36"/>
      <c r="M255" s="36"/>
      <c r="N255" s="36"/>
      <c r="O255" s="38"/>
      <c r="P255" s="39"/>
      <c r="Q255" s="39"/>
      <c r="R255" s="39"/>
      <c r="S255" s="36"/>
      <c r="T255" s="39"/>
      <c r="U255" s="36"/>
      <c r="V255" s="40"/>
      <c r="W255" s="22"/>
    </row>
    <row r="256" spans="1:23" s="26" customFormat="1" ht="20.25" customHeight="1" outlineLevel="1">
      <c r="A256" s="24"/>
      <c r="B256" s="68" t="s">
        <v>824</v>
      </c>
      <c r="C256" s="69" t="s">
        <v>822</v>
      </c>
      <c r="D256" s="69"/>
      <c r="E256" s="41">
        <f>SUBTOTAL(9,E257:E259)</f>
        <v>2</v>
      </c>
      <c r="F256" s="42"/>
      <c r="G256" s="42"/>
      <c r="H256" s="42"/>
      <c r="I256" s="43"/>
      <c r="J256" s="42"/>
      <c r="K256" s="42"/>
      <c r="L256" s="42"/>
      <c r="M256" s="42"/>
      <c r="N256" s="42"/>
      <c r="O256" s="44"/>
      <c r="P256" s="44"/>
      <c r="Q256" s="44"/>
      <c r="R256" s="44"/>
      <c r="S256" s="42"/>
      <c r="T256" s="44"/>
      <c r="U256" s="42"/>
      <c r="V256" s="45"/>
      <c r="W256" s="25"/>
    </row>
    <row r="257" spans="1:23" s="29" customFormat="1" ht="20.25" customHeight="1" outlineLevel="2">
      <c r="A257" s="27"/>
      <c r="B257" s="66" t="s">
        <v>349</v>
      </c>
      <c r="C257" s="67"/>
      <c r="D257" s="67"/>
      <c r="E257" s="46">
        <f>SUBTOTAL(9,E258:E259)</f>
        <v>2</v>
      </c>
      <c r="F257" s="47"/>
      <c r="G257" s="47"/>
      <c r="H257" s="47"/>
      <c r="I257" s="48"/>
      <c r="J257" s="47"/>
      <c r="K257" s="47"/>
      <c r="L257" s="47"/>
      <c r="M257" s="47"/>
      <c r="N257" s="47"/>
      <c r="O257" s="49"/>
      <c r="P257" s="49"/>
      <c r="Q257" s="49"/>
      <c r="R257" s="49"/>
      <c r="S257" s="47"/>
      <c r="T257" s="49"/>
      <c r="U257" s="47"/>
      <c r="V257" s="50"/>
      <c r="W257" s="28"/>
    </row>
    <row r="258" spans="1:23" s="10" customFormat="1" ht="159.75" customHeight="1">
      <c r="A258" s="8">
        <v>14</v>
      </c>
      <c r="B258" s="51" t="s">
        <v>380</v>
      </c>
      <c r="C258" s="51" t="s">
        <v>124</v>
      </c>
      <c r="D258" s="51" t="s">
        <v>244</v>
      </c>
      <c r="E258" s="52">
        <v>1</v>
      </c>
      <c r="F258" s="53" t="s">
        <v>367</v>
      </c>
      <c r="G258" s="54" t="s">
        <v>368</v>
      </c>
      <c r="H258" s="54" t="s">
        <v>368</v>
      </c>
      <c r="I258" s="55" t="s">
        <v>381</v>
      </c>
      <c r="J258" s="56" t="s">
        <v>382</v>
      </c>
      <c r="K258" s="56" t="s">
        <v>493</v>
      </c>
      <c r="L258" s="56" t="s">
        <v>850</v>
      </c>
      <c r="M258" s="56" t="s">
        <v>486</v>
      </c>
      <c r="N258" s="56" t="s">
        <v>950</v>
      </c>
      <c r="O258" s="57">
        <v>11241553.060000001</v>
      </c>
      <c r="P258" s="57">
        <v>773805</v>
      </c>
      <c r="Q258" s="57">
        <v>362651.26</v>
      </c>
      <c r="R258" s="57">
        <v>55058.720000000001</v>
      </c>
      <c r="S258" s="58" t="s">
        <v>1394</v>
      </c>
      <c r="T258" s="57">
        <v>12322950.6</v>
      </c>
      <c r="U258" s="56" t="s">
        <v>818</v>
      </c>
      <c r="V258" s="54" t="s">
        <v>1448</v>
      </c>
      <c r="W258" s="9">
        <f>IF(OR(LEFT(I258)="7",LEFT(I258,1)="8"),VALUE(RIGHT(I258,3)),VALUE(RIGHT(I258,4)))</f>
        <v>84</v>
      </c>
    </row>
    <row r="259" spans="1:23" s="10" customFormat="1" ht="159.75" customHeight="1">
      <c r="A259" s="8">
        <v>14</v>
      </c>
      <c r="B259" s="51" t="s">
        <v>380</v>
      </c>
      <c r="C259" s="51" t="s">
        <v>124</v>
      </c>
      <c r="D259" s="51" t="s">
        <v>244</v>
      </c>
      <c r="E259" s="52">
        <v>1</v>
      </c>
      <c r="F259" s="53" t="s">
        <v>367</v>
      </c>
      <c r="G259" s="54" t="s">
        <v>368</v>
      </c>
      <c r="H259" s="54" t="s">
        <v>368</v>
      </c>
      <c r="I259" s="55" t="s">
        <v>383</v>
      </c>
      <c r="J259" s="56" t="s">
        <v>384</v>
      </c>
      <c r="K259" s="56" t="s">
        <v>494</v>
      </c>
      <c r="L259" s="56" t="s">
        <v>850</v>
      </c>
      <c r="M259" s="56" t="s">
        <v>486</v>
      </c>
      <c r="N259" s="56" t="s">
        <v>429</v>
      </c>
      <c r="O259" s="57">
        <v>136509301.94</v>
      </c>
      <c r="P259" s="57">
        <v>9874464.5</v>
      </c>
      <c r="Q259" s="57">
        <v>4420390.37</v>
      </c>
      <c r="R259" s="57">
        <v>668699.41</v>
      </c>
      <c r="S259" s="58" t="s">
        <v>1393</v>
      </c>
      <c r="T259" s="57">
        <v>150135457.40000001</v>
      </c>
      <c r="U259" s="56" t="s">
        <v>818</v>
      </c>
      <c r="V259" s="54" t="s">
        <v>1447</v>
      </c>
      <c r="W259" s="9">
        <f>IF(OR(LEFT(I259)="7",LEFT(I259,1)="8"),VALUE(RIGHT(I259,3)),VALUE(RIGHT(I259,4)))</f>
        <v>99</v>
      </c>
    </row>
    <row r="260" spans="1:23" s="23" customFormat="1" ht="34.5" customHeight="1" outlineLevel="3">
      <c r="A260" s="21"/>
      <c r="B260" s="70" t="s">
        <v>1529</v>
      </c>
      <c r="C260" s="71"/>
      <c r="D260" s="71"/>
      <c r="E260" s="35">
        <f>SUBTOTAL(9,E263:E272)</f>
        <v>6</v>
      </c>
      <c r="F260" s="36"/>
      <c r="G260" s="36"/>
      <c r="H260" s="36"/>
      <c r="I260" s="37"/>
      <c r="J260" s="36"/>
      <c r="K260" s="36"/>
      <c r="L260" s="36"/>
      <c r="M260" s="36"/>
      <c r="N260" s="36"/>
      <c r="O260" s="38"/>
      <c r="P260" s="39"/>
      <c r="Q260" s="39"/>
      <c r="R260" s="39"/>
      <c r="S260" s="36"/>
      <c r="T260" s="39"/>
      <c r="U260" s="36"/>
      <c r="V260" s="40"/>
      <c r="W260" s="22"/>
    </row>
    <row r="261" spans="1:23" s="26" customFormat="1" ht="20.25" customHeight="1" outlineLevel="1">
      <c r="A261" s="24"/>
      <c r="B261" s="68" t="s">
        <v>824</v>
      </c>
      <c r="C261" s="69" t="s">
        <v>822</v>
      </c>
      <c r="D261" s="69"/>
      <c r="E261" s="41">
        <f>SUBTOTAL(9,E262:E265)</f>
        <v>3</v>
      </c>
      <c r="F261" s="42"/>
      <c r="G261" s="42"/>
      <c r="H261" s="42"/>
      <c r="I261" s="43"/>
      <c r="J261" s="42"/>
      <c r="K261" s="42"/>
      <c r="L261" s="42"/>
      <c r="M261" s="42"/>
      <c r="N261" s="42"/>
      <c r="O261" s="44"/>
      <c r="P261" s="44"/>
      <c r="Q261" s="44"/>
      <c r="R261" s="44"/>
      <c r="S261" s="42"/>
      <c r="T261" s="44"/>
      <c r="U261" s="42"/>
      <c r="V261" s="45"/>
      <c r="W261" s="25"/>
    </row>
    <row r="262" spans="1:23" s="29" customFormat="1" ht="20.25" customHeight="1" outlineLevel="2">
      <c r="A262" s="27"/>
      <c r="B262" s="66" t="s">
        <v>349</v>
      </c>
      <c r="C262" s="67"/>
      <c r="D262" s="67"/>
      <c r="E262" s="46">
        <f>SUBTOTAL(9,E263:E265)</f>
        <v>3</v>
      </c>
      <c r="F262" s="47"/>
      <c r="G262" s="47"/>
      <c r="H262" s="47"/>
      <c r="I262" s="48"/>
      <c r="J262" s="47"/>
      <c r="K262" s="47"/>
      <c r="L262" s="47"/>
      <c r="M262" s="47"/>
      <c r="N262" s="47"/>
      <c r="O262" s="49"/>
      <c r="P262" s="49"/>
      <c r="Q262" s="49"/>
      <c r="R262" s="49"/>
      <c r="S262" s="47"/>
      <c r="T262" s="49"/>
      <c r="U262" s="47"/>
      <c r="V262" s="50"/>
      <c r="W262" s="28"/>
    </row>
    <row r="263" spans="1:23" s="10" customFormat="1" ht="159.75" customHeight="1">
      <c r="A263" s="8">
        <v>15</v>
      </c>
      <c r="B263" s="51" t="s">
        <v>385</v>
      </c>
      <c r="C263" s="51" t="s">
        <v>124</v>
      </c>
      <c r="D263" s="51" t="s">
        <v>244</v>
      </c>
      <c r="E263" s="52">
        <v>1</v>
      </c>
      <c r="F263" s="53">
        <v>400</v>
      </c>
      <c r="G263" s="54" t="s">
        <v>811</v>
      </c>
      <c r="H263" s="54" t="s">
        <v>637</v>
      </c>
      <c r="I263" s="55" t="s">
        <v>386</v>
      </c>
      <c r="J263" s="56" t="s">
        <v>387</v>
      </c>
      <c r="K263" s="56" t="s">
        <v>388</v>
      </c>
      <c r="L263" s="56" t="s">
        <v>288</v>
      </c>
      <c r="M263" s="56" t="s">
        <v>1554</v>
      </c>
      <c r="N263" s="56" t="s">
        <v>810</v>
      </c>
      <c r="O263" s="57">
        <v>17102007.66</v>
      </c>
      <c r="P263" s="57">
        <v>0</v>
      </c>
      <c r="Q263" s="57">
        <v>397440.57</v>
      </c>
      <c r="R263" s="57">
        <v>122052.29</v>
      </c>
      <c r="S263" s="58" t="s">
        <v>1396</v>
      </c>
      <c r="T263" s="57">
        <v>17377395.940000001</v>
      </c>
      <c r="U263" s="56" t="s">
        <v>291</v>
      </c>
      <c r="V263" s="54" t="s">
        <v>1893</v>
      </c>
      <c r="W263" s="9">
        <f>IF(OR(LEFT(I263)="7",LEFT(I263,1)="8"),VALUE(RIGHT(I263,3)),VALUE(RIGHT(I263,4)))</f>
        <v>161</v>
      </c>
    </row>
    <row r="264" spans="1:23" s="10" customFormat="1" ht="159.75" customHeight="1">
      <c r="A264" s="8">
        <v>15</v>
      </c>
      <c r="B264" s="51" t="s">
        <v>385</v>
      </c>
      <c r="C264" s="51" t="s">
        <v>124</v>
      </c>
      <c r="D264" s="51" t="s">
        <v>244</v>
      </c>
      <c r="E264" s="52">
        <v>1</v>
      </c>
      <c r="F264" s="53">
        <v>400</v>
      </c>
      <c r="G264" s="54" t="s">
        <v>811</v>
      </c>
      <c r="H264" s="54" t="s">
        <v>637</v>
      </c>
      <c r="I264" s="55" t="s">
        <v>389</v>
      </c>
      <c r="J264" s="56" t="s">
        <v>390</v>
      </c>
      <c r="K264" s="56" t="s">
        <v>73</v>
      </c>
      <c r="L264" s="56" t="s">
        <v>288</v>
      </c>
      <c r="M264" s="56" t="s">
        <v>171</v>
      </c>
      <c r="N264" s="56" t="s">
        <v>290</v>
      </c>
      <c r="O264" s="57">
        <v>227626.65</v>
      </c>
      <c r="P264" s="57">
        <v>0</v>
      </c>
      <c r="Q264" s="57">
        <v>1079675.82</v>
      </c>
      <c r="R264" s="57">
        <v>527536.14</v>
      </c>
      <c r="S264" s="58" t="s">
        <v>1395</v>
      </c>
      <c r="T264" s="57">
        <v>958191088.72000003</v>
      </c>
      <c r="U264" s="56" t="s">
        <v>818</v>
      </c>
      <c r="V264" s="54" t="s">
        <v>1894</v>
      </c>
      <c r="W264" s="9">
        <f>IF(OR(LEFT(I264)="7",LEFT(I264,1)="8"),VALUE(RIGHT(I264,3)),VALUE(RIGHT(I264,4)))</f>
        <v>162</v>
      </c>
    </row>
    <row r="265" spans="1:23" s="10" customFormat="1" ht="159.75" customHeight="1">
      <c r="A265" s="8">
        <v>15</v>
      </c>
      <c r="B265" s="51" t="s">
        <v>385</v>
      </c>
      <c r="C265" s="51" t="s">
        <v>124</v>
      </c>
      <c r="D265" s="51" t="s">
        <v>244</v>
      </c>
      <c r="E265" s="52">
        <v>1</v>
      </c>
      <c r="F265" s="53" t="s">
        <v>755</v>
      </c>
      <c r="G265" s="54" t="s">
        <v>756</v>
      </c>
      <c r="H265" s="54" t="s">
        <v>833</v>
      </c>
      <c r="I265" s="55" t="s">
        <v>757</v>
      </c>
      <c r="J265" s="56" t="s">
        <v>758</v>
      </c>
      <c r="K265" s="56" t="s">
        <v>759</v>
      </c>
      <c r="L265" s="56" t="s">
        <v>850</v>
      </c>
      <c r="M265" s="56" t="s">
        <v>760</v>
      </c>
      <c r="N265" s="56" t="s">
        <v>805</v>
      </c>
      <c r="O265" s="57">
        <v>100468578.48</v>
      </c>
      <c r="P265" s="57">
        <v>0</v>
      </c>
      <c r="Q265" s="57">
        <v>0</v>
      </c>
      <c r="R265" s="57">
        <v>0</v>
      </c>
      <c r="S265" s="58" t="s">
        <v>1627</v>
      </c>
      <c r="T265" s="57">
        <v>97713648.329999998</v>
      </c>
      <c r="U265" s="56" t="s">
        <v>818</v>
      </c>
      <c r="V265" s="54" t="s">
        <v>1449</v>
      </c>
      <c r="W265" s="9">
        <f>IF(OR(LEFT(I265)="7",LEFT(I265,1)="8"),VALUE(RIGHT(I265,3)),VALUE(RIGHT(I265,4)))</f>
        <v>755</v>
      </c>
    </row>
    <row r="266" spans="1:23" s="26" customFormat="1" ht="20.25" customHeight="1" outlineLevel="1">
      <c r="A266" s="24"/>
      <c r="B266" s="68" t="s">
        <v>198</v>
      </c>
      <c r="C266" s="69" t="s">
        <v>822</v>
      </c>
      <c r="D266" s="69"/>
      <c r="E266" s="41">
        <f>SUBTOTAL(9,E267:E269)</f>
        <v>2</v>
      </c>
      <c r="F266" s="42"/>
      <c r="G266" s="42"/>
      <c r="H266" s="42"/>
      <c r="I266" s="43"/>
      <c r="J266" s="42"/>
      <c r="K266" s="42"/>
      <c r="L266" s="42"/>
      <c r="M266" s="42"/>
      <c r="N266" s="42"/>
      <c r="O266" s="44"/>
      <c r="P266" s="44"/>
      <c r="Q266" s="44"/>
      <c r="R266" s="44"/>
      <c r="S266" s="42"/>
      <c r="T266" s="44"/>
      <c r="U266" s="42"/>
      <c r="V266" s="45"/>
      <c r="W266" s="25"/>
    </row>
    <row r="267" spans="1:23" s="29" customFormat="1" ht="20.25" customHeight="1" outlineLevel="2">
      <c r="A267" s="27"/>
      <c r="B267" s="66" t="s">
        <v>1090</v>
      </c>
      <c r="C267" s="67"/>
      <c r="D267" s="67"/>
      <c r="E267" s="46">
        <f>SUBTOTAL(9,E268:E269)</f>
        <v>2</v>
      </c>
      <c r="F267" s="47"/>
      <c r="G267" s="47"/>
      <c r="H267" s="47"/>
      <c r="I267" s="48"/>
      <c r="J267" s="47"/>
      <c r="K267" s="47"/>
      <c r="L267" s="47"/>
      <c r="M267" s="47"/>
      <c r="N267" s="47"/>
      <c r="O267" s="49"/>
      <c r="P267" s="49"/>
      <c r="Q267" s="49"/>
      <c r="R267" s="49"/>
      <c r="S267" s="47"/>
      <c r="T267" s="49"/>
      <c r="U267" s="47"/>
      <c r="V267" s="50"/>
      <c r="W267" s="28"/>
    </row>
    <row r="268" spans="1:23" s="10" customFormat="1" ht="224.25" customHeight="1">
      <c r="A268" s="8">
        <v>15</v>
      </c>
      <c r="B268" s="51" t="s">
        <v>385</v>
      </c>
      <c r="C268" s="51" t="s">
        <v>81</v>
      </c>
      <c r="D268" s="51" t="s">
        <v>244</v>
      </c>
      <c r="E268" s="52">
        <v>1</v>
      </c>
      <c r="F268" s="53">
        <v>311</v>
      </c>
      <c r="G268" s="54" t="s">
        <v>1189</v>
      </c>
      <c r="H268" s="54" t="s">
        <v>1125</v>
      </c>
      <c r="I268" s="55">
        <v>20101531101541</v>
      </c>
      <c r="J268" s="56" t="s">
        <v>1190</v>
      </c>
      <c r="K268" s="56" t="s">
        <v>1191</v>
      </c>
      <c r="L268" s="56" t="s">
        <v>652</v>
      </c>
      <c r="M268" s="56" t="s">
        <v>482</v>
      </c>
      <c r="N268" s="56" t="s">
        <v>290</v>
      </c>
      <c r="O268" s="57">
        <v>0</v>
      </c>
      <c r="P268" s="57">
        <v>688314.08</v>
      </c>
      <c r="Q268" s="57">
        <v>4507008.01</v>
      </c>
      <c r="R268" s="57">
        <v>5195322.09</v>
      </c>
      <c r="S268" s="58" t="s">
        <v>1628</v>
      </c>
      <c r="T268" s="57">
        <v>96310169.209999993</v>
      </c>
      <c r="U268" s="56" t="s">
        <v>818</v>
      </c>
      <c r="V268" s="54" t="s">
        <v>1895</v>
      </c>
      <c r="W268" s="9">
        <f>IF(OR(LEFT(I268)="7",LEFT(I268,1)="8"),VALUE(RIGHT(I268,3)),VALUE(RIGHT(I268,4)))</f>
        <v>1541</v>
      </c>
    </row>
    <row r="269" spans="1:23" s="10" customFormat="1" ht="159.75" customHeight="1">
      <c r="A269" s="8">
        <v>15</v>
      </c>
      <c r="B269" s="51" t="s">
        <v>385</v>
      </c>
      <c r="C269" s="51" t="s">
        <v>81</v>
      </c>
      <c r="D269" s="51" t="s">
        <v>244</v>
      </c>
      <c r="E269" s="52">
        <v>1</v>
      </c>
      <c r="F269" s="53" t="s">
        <v>755</v>
      </c>
      <c r="G269" s="54" t="s">
        <v>756</v>
      </c>
      <c r="H269" s="54" t="s">
        <v>756</v>
      </c>
      <c r="I269" s="55" t="s">
        <v>761</v>
      </c>
      <c r="J269" s="56" t="s">
        <v>762</v>
      </c>
      <c r="K269" s="56" t="s">
        <v>763</v>
      </c>
      <c r="L269" s="56" t="s">
        <v>652</v>
      </c>
      <c r="M269" s="56" t="s">
        <v>756</v>
      </c>
      <c r="N269" s="56" t="s">
        <v>805</v>
      </c>
      <c r="O269" s="57">
        <v>0</v>
      </c>
      <c r="P269" s="57">
        <v>0</v>
      </c>
      <c r="Q269" s="57">
        <v>0</v>
      </c>
      <c r="R269" s="57">
        <v>0</v>
      </c>
      <c r="S269" s="58" t="s">
        <v>1896</v>
      </c>
      <c r="T269" s="57">
        <v>0</v>
      </c>
      <c r="U269" s="56" t="s">
        <v>818</v>
      </c>
      <c r="V269" s="54" t="s">
        <v>1897</v>
      </c>
      <c r="W269" s="9">
        <f>IF(OR(LEFT(I269)="7",LEFT(I269,1)="8"),VALUE(RIGHT(I269,3)),VALUE(RIGHT(I269,4)))</f>
        <v>32</v>
      </c>
    </row>
    <row r="270" spans="1:23" s="26" customFormat="1" ht="20.25" customHeight="1" outlineLevel="1">
      <c r="A270" s="24"/>
      <c r="B270" s="68" t="s">
        <v>85</v>
      </c>
      <c r="C270" s="69" t="s">
        <v>822</v>
      </c>
      <c r="D270" s="69"/>
      <c r="E270" s="41">
        <f>SUBTOTAL(9,E271:E272)</f>
        <v>1</v>
      </c>
      <c r="F270" s="42"/>
      <c r="G270" s="42"/>
      <c r="H270" s="42"/>
      <c r="I270" s="43"/>
      <c r="J270" s="42"/>
      <c r="K270" s="42"/>
      <c r="L270" s="42"/>
      <c r="M270" s="42"/>
      <c r="N270" s="42"/>
      <c r="O270" s="44"/>
      <c r="P270" s="44"/>
      <c r="Q270" s="44"/>
      <c r="R270" s="44"/>
      <c r="S270" s="42"/>
      <c r="T270" s="44"/>
      <c r="U270" s="42"/>
      <c r="V270" s="45"/>
      <c r="W270" s="25"/>
    </row>
    <row r="271" spans="1:23" s="29" customFormat="1" ht="20.25" customHeight="1" outlineLevel="2">
      <c r="A271" s="27"/>
      <c r="B271" s="66" t="s">
        <v>1090</v>
      </c>
      <c r="C271" s="67"/>
      <c r="D271" s="67"/>
      <c r="E271" s="46">
        <f>SUBTOTAL(9,E272:E273)</f>
        <v>1</v>
      </c>
      <c r="F271" s="47"/>
      <c r="G271" s="47"/>
      <c r="H271" s="47"/>
      <c r="I271" s="48"/>
      <c r="J271" s="47"/>
      <c r="K271" s="47"/>
      <c r="L271" s="47"/>
      <c r="M271" s="47"/>
      <c r="N271" s="47"/>
      <c r="O271" s="49"/>
      <c r="P271" s="49"/>
      <c r="Q271" s="49"/>
      <c r="R271" s="49"/>
      <c r="S271" s="47"/>
      <c r="T271" s="49"/>
      <c r="U271" s="47"/>
      <c r="V271" s="50"/>
      <c r="W271" s="28"/>
    </row>
    <row r="272" spans="1:23" s="10" customFormat="1" ht="159.75" customHeight="1">
      <c r="A272" s="8">
        <v>15</v>
      </c>
      <c r="B272" s="51" t="s">
        <v>385</v>
      </c>
      <c r="C272" s="51" t="s">
        <v>199</v>
      </c>
      <c r="D272" s="51" t="s">
        <v>244</v>
      </c>
      <c r="E272" s="52">
        <v>1</v>
      </c>
      <c r="F272" s="53">
        <v>410</v>
      </c>
      <c r="G272" s="54" t="s">
        <v>754</v>
      </c>
      <c r="H272" s="54" t="s">
        <v>754</v>
      </c>
      <c r="I272" s="55">
        <v>700015400038</v>
      </c>
      <c r="J272" s="56" t="s">
        <v>764</v>
      </c>
      <c r="K272" s="56" t="s">
        <v>577</v>
      </c>
      <c r="L272" s="56" t="s">
        <v>850</v>
      </c>
      <c r="M272" s="56" t="s">
        <v>513</v>
      </c>
      <c r="N272" s="56" t="s">
        <v>290</v>
      </c>
      <c r="O272" s="57">
        <v>79009209.370000005</v>
      </c>
      <c r="P272" s="57">
        <v>54987026.140000001</v>
      </c>
      <c r="Q272" s="57">
        <v>2706446.84</v>
      </c>
      <c r="R272" s="57">
        <v>39165624.119999997</v>
      </c>
      <c r="S272" s="58" t="s">
        <v>1629</v>
      </c>
      <c r="T272" s="57">
        <v>97537058.230000004</v>
      </c>
      <c r="U272" s="56" t="s">
        <v>291</v>
      </c>
      <c r="V272" s="54" t="s">
        <v>1898</v>
      </c>
      <c r="W272" s="9">
        <f>IF(OR(LEFT(I272)="7",LEFT(I272,1)="8"),VALUE(RIGHT(I272,3)),VALUE(RIGHT(I272,4)))</f>
        <v>38</v>
      </c>
    </row>
    <row r="273" spans="1:23" s="23" customFormat="1" ht="28.5" customHeight="1" outlineLevel="3">
      <c r="A273" s="21"/>
      <c r="B273" s="70" t="s">
        <v>765</v>
      </c>
      <c r="C273" s="71"/>
      <c r="D273" s="71"/>
      <c r="E273" s="35">
        <f>SUBTOTAL(9,E278:E289)</f>
        <v>6</v>
      </c>
      <c r="F273" s="36"/>
      <c r="G273" s="36"/>
      <c r="H273" s="36"/>
      <c r="I273" s="37"/>
      <c r="J273" s="36"/>
      <c r="K273" s="36"/>
      <c r="L273" s="36"/>
      <c r="M273" s="36"/>
      <c r="N273" s="36"/>
      <c r="O273" s="38"/>
      <c r="P273" s="39"/>
      <c r="Q273" s="39"/>
      <c r="R273" s="39"/>
      <c r="S273" s="36"/>
      <c r="T273" s="39"/>
      <c r="U273" s="36"/>
      <c r="V273" s="40"/>
      <c r="W273" s="22"/>
    </row>
    <row r="274" spans="1:23" s="26" customFormat="1" ht="20.25" customHeight="1" outlineLevel="1">
      <c r="A274" s="24"/>
      <c r="B274" s="68" t="s">
        <v>824</v>
      </c>
      <c r="C274" s="69" t="s">
        <v>822</v>
      </c>
      <c r="D274" s="69"/>
      <c r="E274" s="41">
        <f>SUBTOTAL(9,E275:E282)</f>
        <v>5</v>
      </c>
      <c r="F274" s="42"/>
      <c r="G274" s="42"/>
      <c r="H274" s="42"/>
      <c r="I274" s="43"/>
      <c r="J274" s="42"/>
      <c r="K274" s="42"/>
      <c r="L274" s="42"/>
      <c r="M274" s="42"/>
      <c r="N274" s="42"/>
      <c r="O274" s="44"/>
      <c r="P274" s="44"/>
      <c r="Q274" s="44"/>
      <c r="R274" s="44"/>
      <c r="S274" s="42"/>
      <c r="T274" s="44"/>
      <c r="U274" s="42"/>
      <c r="V274" s="45"/>
      <c r="W274" s="25"/>
    </row>
    <row r="275" spans="1:23" s="29" customFormat="1" ht="20.25" customHeight="1" outlineLevel="2">
      <c r="A275" s="27"/>
      <c r="B275" s="66" t="s">
        <v>1090</v>
      </c>
      <c r="C275" s="67"/>
      <c r="D275" s="67"/>
      <c r="E275" s="46">
        <f>SUBTOTAL(9,E276:E277)</f>
        <v>2</v>
      </c>
      <c r="F275" s="47"/>
      <c r="G275" s="47"/>
      <c r="H275" s="47"/>
      <c r="I275" s="48"/>
      <c r="J275" s="47"/>
      <c r="K275" s="47"/>
      <c r="L275" s="47"/>
      <c r="M275" s="47"/>
      <c r="N275" s="47"/>
      <c r="O275" s="49"/>
      <c r="P275" s="49"/>
      <c r="Q275" s="49"/>
      <c r="R275" s="49"/>
      <c r="S275" s="47"/>
      <c r="T275" s="49"/>
      <c r="U275" s="47"/>
      <c r="V275" s="50"/>
      <c r="W275" s="28"/>
    </row>
    <row r="276" spans="1:23" s="10" customFormat="1" ht="237" customHeight="1">
      <c r="A276" s="8">
        <v>16</v>
      </c>
      <c r="B276" s="51" t="s">
        <v>765</v>
      </c>
      <c r="C276" s="51" t="s">
        <v>124</v>
      </c>
      <c r="D276" s="51" t="s">
        <v>244</v>
      </c>
      <c r="E276" s="52">
        <v>1</v>
      </c>
      <c r="F276" s="53">
        <v>400</v>
      </c>
      <c r="G276" s="54" t="s">
        <v>1555</v>
      </c>
      <c r="H276" s="54" t="s">
        <v>637</v>
      </c>
      <c r="I276" s="55">
        <v>20121640001564</v>
      </c>
      <c r="J276" s="56" t="s">
        <v>1556</v>
      </c>
      <c r="K276" s="56" t="s">
        <v>1557</v>
      </c>
      <c r="L276" s="56" t="s">
        <v>288</v>
      </c>
      <c r="M276" s="56" t="s">
        <v>289</v>
      </c>
      <c r="N276" s="56" t="s">
        <v>810</v>
      </c>
      <c r="O276" s="57">
        <v>1000626.39</v>
      </c>
      <c r="P276" s="57">
        <v>0</v>
      </c>
      <c r="Q276" s="57">
        <v>24889.19</v>
      </c>
      <c r="R276" s="57">
        <v>493000</v>
      </c>
      <c r="S276" s="58" t="s">
        <v>1899</v>
      </c>
      <c r="T276" s="57">
        <v>532515.57999999996</v>
      </c>
      <c r="U276" s="56" t="s">
        <v>291</v>
      </c>
      <c r="V276" s="54" t="s">
        <v>1630</v>
      </c>
      <c r="W276" s="9">
        <f>IF(OR(LEFT(I276)="7",LEFT(I276,1)="8"),VALUE(RIGHT(I276,3)),VALUE(RIGHT(I276,4)))</f>
        <v>1564</v>
      </c>
    </row>
    <row r="277" spans="1:23" s="10" customFormat="1" ht="348.75" customHeight="1">
      <c r="A277" s="8">
        <v>16</v>
      </c>
      <c r="B277" s="51" t="s">
        <v>765</v>
      </c>
      <c r="C277" s="51" t="s">
        <v>124</v>
      </c>
      <c r="D277" s="51" t="s">
        <v>244</v>
      </c>
      <c r="E277" s="52">
        <v>1</v>
      </c>
      <c r="F277" s="53" t="s">
        <v>1450</v>
      </c>
      <c r="G277" s="54" t="s">
        <v>1451</v>
      </c>
      <c r="H277" s="54" t="s">
        <v>1451</v>
      </c>
      <c r="I277" s="55" t="s">
        <v>1452</v>
      </c>
      <c r="J277" s="56" t="s">
        <v>1453</v>
      </c>
      <c r="K277" s="56" t="s">
        <v>1454</v>
      </c>
      <c r="L277" s="56" t="s">
        <v>850</v>
      </c>
      <c r="M277" s="56" t="s">
        <v>315</v>
      </c>
      <c r="N277" s="56" t="s">
        <v>290</v>
      </c>
      <c r="O277" s="57">
        <v>121978.55</v>
      </c>
      <c r="P277" s="57">
        <v>2502837.48</v>
      </c>
      <c r="Q277" s="57">
        <v>47283.22</v>
      </c>
      <c r="R277" s="57">
        <v>0</v>
      </c>
      <c r="S277" s="58" t="s">
        <v>1900</v>
      </c>
      <c r="T277" s="57">
        <v>2672099.25</v>
      </c>
      <c r="U277" s="56" t="s">
        <v>291</v>
      </c>
      <c r="V277" s="54" t="s">
        <v>1486</v>
      </c>
      <c r="W277" s="9">
        <f>IF(OR(LEFT(I277)="7",LEFT(I277,1)="8"),VALUE(RIGHT(I277,3)),VALUE(RIGHT(I277,4)))</f>
        <v>1554</v>
      </c>
    </row>
    <row r="278" spans="1:23" s="29" customFormat="1" ht="20.25" customHeight="1" outlineLevel="2">
      <c r="A278" s="27"/>
      <c r="B278" s="66" t="s">
        <v>350</v>
      </c>
      <c r="C278" s="67"/>
      <c r="D278" s="67"/>
      <c r="E278" s="46">
        <f>SUBTOTAL(9,E279)</f>
        <v>1</v>
      </c>
      <c r="F278" s="47"/>
      <c r="G278" s="47"/>
      <c r="H278" s="47"/>
      <c r="I278" s="48"/>
      <c r="J278" s="47"/>
      <c r="K278" s="47"/>
      <c r="L278" s="47"/>
      <c r="M278" s="47"/>
      <c r="N278" s="47"/>
      <c r="O278" s="49"/>
      <c r="P278" s="49"/>
      <c r="Q278" s="49"/>
      <c r="R278" s="49"/>
      <c r="S278" s="47"/>
      <c r="T278" s="49"/>
      <c r="U278" s="47"/>
      <c r="V278" s="50"/>
      <c r="W278" s="28"/>
    </row>
    <row r="279" spans="1:23" s="10" customFormat="1" ht="159.75" customHeight="1">
      <c r="A279" s="8">
        <v>16</v>
      </c>
      <c r="B279" s="51" t="s">
        <v>765</v>
      </c>
      <c r="C279" s="51" t="s">
        <v>124</v>
      </c>
      <c r="D279" s="51" t="s">
        <v>650</v>
      </c>
      <c r="E279" s="52">
        <v>1</v>
      </c>
      <c r="F279" s="53" t="s">
        <v>516</v>
      </c>
      <c r="G279" s="54" t="s">
        <v>658</v>
      </c>
      <c r="H279" s="54" t="s">
        <v>953</v>
      </c>
      <c r="I279" s="55" t="s">
        <v>954</v>
      </c>
      <c r="J279" s="56" t="s">
        <v>1078</v>
      </c>
      <c r="K279" s="56" t="s">
        <v>1487</v>
      </c>
      <c r="L279" s="56" t="s">
        <v>288</v>
      </c>
      <c r="M279" s="56" t="s">
        <v>817</v>
      </c>
      <c r="N279" s="56" t="s">
        <v>805</v>
      </c>
      <c r="O279" s="57">
        <v>3709774651.0700002</v>
      </c>
      <c r="P279" s="57">
        <v>1326784976.54</v>
      </c>
      <c r="Q279" s="57">
        <v>112455814.54000001</v>
      </c>
      <c r="R279" s="57">
        <v>1859604006.78</v>
      </c>
      <c r="S279" s="58" t="s">
        <v>1692</v>
      </c>
      <c r="T279" s="57">
        <v>3289411435.3699999</v>
      </c>
      <c r="U279" s="56" t="s">
        <v>291</v>
      </c>
      <c r="V279" s="54" t="s">
        <v>1901</v>
      </c>
      <c r="W279" s="9">
        <f>IF(OR(LEFT(I279)="7",LEFT(I279,1)="8"),VALUE(RIGHT(I279,3)),VALUE(RIGHT(I279,4)))</f>
        <v>68</v>
      </c>
    </row>
    <row r="280" spans="1:23" s="29" customFormat="1" ht="20.25" customHeight="1" outlineLevel="2">
      <c r="A280" s="27"/>
      <c r="B280" s="66" t="s">
        <v>352</v>
      </c>
      <c r="C280" s="67"/>
      <c r="D280" s="67"/>
      <c r="E280" s="46">
        <f>SUBTOTAL(9,E281:E282)</f>
        <v>2</v>
      </c>
      <c r="F280" s="47"/>
      <c r="G280" s="47"/>
      <c r="H280" s="47"/>
      <c r="I280" s="48"/>
      <c r="J280" s="47"/>
      <c r="K280" s="47"/>
      <c r="L280" s="47"/>
      <c r="M280" s="47"/>
      <c r="N280" s="47"/>
      <c r="O280" s="49"/>
      <c r="P280" s="49"/>
      <c r="Q280" s="49"/>
      <c r="R280" s="49"/>
      <c r="S280" s="47"/>
      <c r="T280" s="49"/>
      <c r="U280" s="47"/>
      <c r="V280" s="50"/>
      <c r="W280" s="28"/>
    </row>
    <row r="281" spans="1:23" s="10" customFormat="1" ht="159.75" customHeight="1">
      <c r="A281" s="8">
        <v>16</v>
      </c>
      <c r="B281" s="51" t="s">
        <v>765</v>
      </c>
      <c r="C281" s="51" t="s">
        <v>124</v>
      </c>
      <c r="D281" s="51" t="s">
        <v>951</v>
      </c>
      <c r="E281" s="52">
        <v>1</v>
      </c>
      <c r="F281" s="53">
        <v>100</v>
      </c>
      <c r="G281" s="54" t="s">
        <v>1125</v>
      </c>
      <c r="H281" s="54" t="s">
        <v>1161</v>
      </c>
      <c r="I281" s="55" t="s">
        <v>959</v>
      </c>
      <c r="J281" s="56" t="s">
        <v>960</v>
      </c>
      <c r="K281" s="56" t="s">
        <v>602</v>
      </c>
      <c r="L281" s="56" t="s">
        <v>288</v>
      </c>
      <c r="M281" s="56" t="s">
        <v>289</v>
      </c>
      <c r="N281" s="56" t="s">
        <v>290</v>
      </c>
      <c r="O281" s="57">
        <v>27579091</v>
      </c>
      <c r="P281" s="57">
        <v>240017044</v>
      </c>
      <c r="Q281" s="57">
        <v>1865749</v>
      </c>
      <c r="R281" s="57">
        <v>172725125</v>
      </c>
      <c r="S281" s="58" t="s">
        <v>1631</v>
      </c>
      <c r="T281" s="57">
        <v>96736759</v>
      </c>
      <c r="U281" s="56" t="s">
        <v>291</v>
      </c>
      <c r="V281" s="54" t="s">
        <v>1902</v>
      </c>
      <c r="W281" s="9">
        <f>IF(OR(LEFT(I281)="7",LEFT(I281,1)="8"),VALUE(RIGHT(I281,3)),VALUE(RIGHT(I281,4)))</f>
        <v>144</v>
      </c>
    </row>
    <row r="282" spans="1:23" s="10" customFormat="1" ht="255.75" customHeight="1">
      <c r="A282" s="8">
        <v>16</v>
      </c>
      <c r="B282" s="51" t="s">
        <v>765</v>
      </c>
      <c r="C282" s="51" t="s">
        <v>124</v>
      </c>
      <c r="D282" s="51" t="s">
        <v>951</v>
      </c>
      <c r="E282" s="52">
        <v>1</v>
      </c>
      <c r="F282" s="53" t="s">
        <v>1126</v>
      </c>
      <c r="G282" s="54" t="s">
        <v>1127</v>
      </c>
      <c r="H282" s="54" t="s">
        <v>729</v>
      </c>
      <c r="I282" s="55">
        <v>20061651101444</v>
      </c>
      <c r="J282" s="56" t="s">
        <v>464</v>
      </c>
      <c r="K282" s="56" t="s">
        <v>1216</v>
      </c>
      <c r="L282" s="56" t="s">
        <v>652</v>
      </c>
      <c r="M282" s="56" t="s">
        <v>1558</v>
      </c>
      <c r="N282" s="56" t="s">
        <v>810</v>
      </c>
      <c r="O282" s="57">
        <v>2071874.55</v>
      </c>
      <c r="P282" s="57">
        <v>0</v>
      </c>
      <c r="Q282" s="57">
        <v>50931.42</v>
      </c>
      <c r="R282" s="57">
        <v>0</v>
      </c>
      <c r="S282" s="58" t="s">
        <v>1903</v>
      </c>
      <c r="T282" s="57">
        <v>2122805.9700000002</v>
      </c>
      <c r="U282" s="56" t="s">
        <v>291</v>
      </c>
      <c r="V282" s="54" t="s">
        <v>1559</v>
      </c>
      <c r="W282" s="9">
        <f>IF(OR(LEFT(I282)="7",LEFT(I282,1)="8"),VALUE(RIGHT(I282,3)),VALUE(RIGHT(I282,4)))</f>
        <v>1444</v>
      </c>
    </row>
    <row r="283" spans="1:23" s="26" customFormat="1" ht="20.25" customHeight="1" outlineLevel="1">
      <c r="A283" s="24"/>
      <c r="B283" s="68" t="s">
        <v>351</v>
      </c>
      <c r="C283" s="69"/>
      <c r="D283" s="69"/>
      <c r="E283" s="41">
        <f>SUBTOTAL(9,E285:E286)</f>
        <v>2</v>
      </c>
      <c r="F283" s="42"/>
      <c r="G283" s="42"/>
      <c r="H283" s="42"/>
      <c r="I283" s="43"/>
      <c r="J283" s="42"/>
      <c r="K283" s="42"/>
      <c r="L283" s="42"/>
      <c r="M283" s="42"/>
      <c r="N283" s="42"/>
      <c r="O283" s="44"/>
      <c r="P283" s="44"/>
      <c r="Q283" s="44"/>
      <c r="R283" s="44"/>
      <c r="S283" s="42"/>
      <c r="T283" s="44"/>
      <c r="U283" s="42"/>
      <c r="V283" s="45"/>
      <c r="W283" s="25"/>
    </row>
    <row r="284" spans="1:23" s="29" customFormat="1" ht="20.25" customHeight="1" outlineLevel="2">
      <c r="A284" s="27"/>
      <c r="B284" s="66" t="s">
        <v>349</v>
      </c>
      <c r="C284" s="67"/>
      <c r="D284" s="67"/>
      <c r="E284" s="46">
        <f>SUBTOTAL(9,E285:E286)</f>
        <v>2</v>
      </c>
      <c r="F284" s="47"/>
      <c r="G284" s="47"/>
      <c r="H284" s="47"/>
      <c r="I284" s="48"/>
      <c r="J284" s="47"/>
      <c r="K284" s="47"/>
      <c r="L284" s="47"/>
      <c r="M284" s="47"/>
      <c r="N284" s="47"/>
      <c r="O284" s="49"/>
      <c r="P284" s="49"/>
      <c r="Q284" s="49"/>
      <c r="R284" s="49"/>
      <c r="S284" s="47"/>
      <c r="T284" s="49"/>
      <c r="U284" s="47"/>
      <c r="V284" s="50"/>
      <c r="W284" s="28"/>
    </row>
    <row r="285" spans="1:23" s="10" customFormat="1" ht="214.5" customHeight="1">
      <c r="A285" s="8">
        <v>16</v>
      </c>
      <c r="B285" s="51" t="s">
        <v>765</v>
      </c>
      <c r="C285" s="51" t="s">
        <v>81</v>
      </c>
      <c r="D285" s="51" t="s">
        <v>244</v>
      </c>
      <c r="E285" s="52">
        <v>1</v>
      </c>
      <c r="F285" s="53">
        <v>710</v>
      </c>
      <c r="G285" s="54" t="s">
        <v>1087</v>
      </c>
      <c r="H285" s="54" t="s">
        <v>1079</v>
      </c>
      <c r="I285" s="55" t="s">
        <v>1088</v>
      </c>
      <c r="J285" s="56" t="s">
        <v>345</v>
      </c>
      <c r="K285" s="56" t="s">
        <v>670</v>
      </c>
      <c r="L285" s="56" t="s">
        <v>288</v>
      </c>
      <c r="M285" s="56" t="s">
        <v>477</v>
      </c>
      <c r="N285" s="56" t="s">
        <v>290</v>
      </c>
      <c r="O285" s="57">
        <v>140288868.75999999</v>
      </c>
      <c r="P285" s="57">
        <v>0</v>
      </c>
      <c r="Q285" s="57">
        <v>3559434.86</v>
      </c>
      <c r="R285" s="57">
        <v>2609177.0499999998</v>
      </c>
      <c r="S285" s="58" t="s">
        <v>1904</v>
      </c>
      <c r="T285" s="57">
        <v>141239126.56999999</v>
      </c>
      <c r="U285" s="56" t="s">
        <v>291</v>
      </c>
      <c r="V285" s="54" t="s">
        <v>1905</v>
      </c>
      <c r="W285" s="9">
        <f>IF(OR(LEFT(I285)="7",LEFT(I285,1)="8"),VALUE(RIGHT(I285,3)),VALUE(RIGHT(I285,4)))</f>
        <v>358</v>
      </c>
    </row>
    <row r="286" spans="1:23" s="10" customFormat="1" ht="229.5" customHeight="1">
      <c r="A286" s="8">
        <v>16</v>
      </c>
      <c r="B286" s="51" t="s">
        <v>765</v>
      </c>
      <c r="C286" s="51" t="s">
        <v>81</v>
      </c>
      <c r="D286" s="51" t="s">
        <v>244</v>
      </c>
      <c r="E286" s="52">
        <v>1</v>
      </c>
      <c r="F286" s="53" t="s">
        <v>516</v>
      </c>
      <c r="G286" s="54" t="s">
        <v>658</v>
      </c>
      <c r="H286" s="54" t="s">
        <v>658</v>
      </c>
      <c r="I286" s="55" t="s">
        <v>659</v>
      </c>
      <c r="J286" s="56" t="s">
        <v>660</v>
      </c>
      <c r="K286" s="56" t="s">
        <v>664</v>
      </c>
      <c r="L286" s="56" t="s">
        <v>288</v>
      </c>
      <c r="M286" s="56" t="s">
        <v>477</v>
      </c>
      <c r="N286" s="56" t="s">
        <v>805</v>
      </c>
      <c r="O286" s="57">
        <v>608573407</v>
      </c>
      <c r="P286" s="57">
        <v>2503741000</v>
      </c>
      <c r="Q286" s="57">
        <v>12318261</v>
      </c>
      <c r="R286" s="57">
        <v>2834765309</v>
      </c>
      <c r="S286" s="58" t="s">
        <v>1693</v>
      </c>
      <c r="T286" s="57">
        <v>289867359</v>
      </c>
      <c r="U286" s="56" t="s">
        <v>291</v>
      </c>
      <c r="V286" s="54" t="s">
        <v>1632</v>
      </c>
      <c r="W286" s="9">
        <f>IF(OR(LEFT(I286)="7",LEFT(I286,1)="8"),VALUE(RIGHT(I286,3)),VALUE(RIGHT(I286,4)))</f>
        <v>1512</v>
      </c>
    </row>
    <row r="287" spans="1:23" s="26" customFormat="1" ht="20.25" customHeight="1" outlineLevel="1">
      <c r="A287" s="24"/>
      <c r="B287" s="68" t="s">
        <v>85</v>
      </c>
      <c r="C287" s="69"/>
      <c r="D287" s="69"/>
      <c r="E287" s="41">
        <f>SUBTOTAL(9,E289)</f>
        <v>1</v>
      </c>
      <c r="F287" s="42"/>
      <c r="G287" s="42"/>
      <c r="H287" s="42"/>
      <c r="I287" s="43"/>
      <c r="J287" s="42"/>
      <c r="K287" s="42"/>
      <c r="L287" s="42"/>
      <c r="M287" s="42"/>
      <c r="N287" s="42"/>
      <c r="O287" s="44"/>
      <c r="P287" s="44"/>
      <c r="Q287" s="44"/>
      <c r="R287" s="44"/>
      <c r="S287" s="42"/>
      <c r="T287" s="44"/>
      <c r="U287" s="42"/>
      <c r="V287" s="45"/>
      <c r="W287" s="25"/>
    </row>
    <row r="288" spans="1:23" s="29" customFormat="1" ht="20.25" customHeight="1" outlineLevel="2">
      <c r="A288" s="27"/>
      <c r="B288" s="66" t="s">
        <v>25</v>
      </c>
      <c r="C288" s="67"/>
      <c r="D288" s="67"/>
      <c r="E288" s="46">
        <f>SUBTOTAL(9,E289)</f>
        <v>1</v>
      </c>
      <c r="F288" s="47"/>
      <c r="G288" s="47"/>
      <c r="H288" s="47"/>
      <c r="I288" s="48"/>
      <c r="J288" s="47"/>
      <c r="K288" s="47"/>
      <c r="L288" s="47"/>
      <c r="M288" s="47"/>
      <c r="N288" s="47"/>
      <c r="O288" s="49"/>
      <c r="P288" s="49"/>
      <c r="Q288" s="49"/>
      <c r="R288" s="49"/>
      <c r="S288" s="47"/>
      <c r="T288" s="49"/>
      <c r="U288" s="47"/>
      <c r="V288" s="50"/>
      <c r="W288" s="28"/>
    </row>
    <row r="289" spans="1:23" s="10" customFormat="1" ht="210.75" customHeight="1">
      <c r="A289" s="8">
        <v>16</v>
      </c>
      <c r="B289" s="51" t="s">
        <v>765</v>
      </c>
      <c r="C289" s="51" t="s">
        <v>199</v>
      </c>
      <c r="D289" s="51" t="s">
        <v>951</v>
      </c>
      <c r="E289" s="52">
        <v>1</v>
      </c>
      <c r="F289" s="53">
        <v>100</v>
      </c>
      <c r="G289" s="54" t="s">
        <v>1125</v>
      </c>
      <c r="H289" s="54" t="s">
        <v>603</v>
      </c>
      <c r="I289" s="55" t="s">
        <v>935</v>
      </c>
      <c r="J289" s="56" t="s">
        <v>1086</v>
      </c>
      <c r="K289" s="56" t="s">
        <v>18</v>
      </c>
      <c r="L289" s="56" t="s">
        <v>652</v>
      </c>
      <c r="M289" s="56" t="s">
        <v>1488</v>
      </c>
      <c r="N289" s="56" t="s">
        <v>810</v>
      </c>
      <c r="O289" s="57">
        <v>623490</v>
      </c>
      <c r="P289" s="57">
        <v>0</v>
      </c>
      <c r="Q289" s="57">
        <v>3595622</v>
      </c>
      <c r="R289" s="57">
        <v>3956446</v>
      </c>
      <c r="S289" s="58" t="s">
        <v>1906</v>
      </c>
      <c r="T289" s="57">
        <v>262666</v>
      </c>
      <c r="U289" s="56" t="s">
        <v>291</v>
      </c>
      <c r="V289" s="54" t="s">
        <v>1694</v>
      </c>
      <c r="W289" s="9">
        <f>IF(OR(LEFT(I289)="7",LEFT(I289,1)="8"),VALUE(RIGHT(I289,3)),VALUE(RIGHT(I289,4)))</f>
        <v>105</v>
      </c>
    </row>
    <row r="290" spans="1:23" s="23" customFormat="1" ht="34.5" customHeight="1" outlineLevel="3">
      <c r="A290" s="21"/>
      <c r="B290" s="70" t="s">
        <v>346</v>
      </c>
      <c r="C290" s="71"/>
      <c r="D290" s="71"/>
      <c r="E290" s="35">
        <f>SUBTOTAL(9,E291:E296)</f>
        <v>4</v>
      </c>
      <c r="F290" s="36"/>
      <c r="G290" s="36"/>
      <c r="H290" s="36"/>
      <c r="I290" s="37"/>
      <c r="J290" s="36"/>
      <c r="K290" s="36"/>
      <c r="L290" s="36"/>
      <c r="M290" s="36"/>
      <c r="N290" s="36"/>
      <c r="O290" s="38"/>
      <c r="P290" s="39"/>
      <c r="Q290" s="39"/>
      <c r="R290" s="39"/>
      <c r="S290" s="36"/>
      <c r="T290" s="39"/>
      <c r="U290" s="36"/>
      <c r="V290" s="40"/>
      <c r="W290" s="22"/>
    </row>
    <row r="291" spans="1:23" s="26" customFormat="1" ht="20.25" customHeight="1" outlineLevel="1">
      <c r="A291" s="24"/>
      <c r="B291" s="68" t="s">
        <v>351</v>
      </c>
      <c r="C291" s="69"/>
      <c r="D291" s="69"/>
      <c r="E291" s="41">
        <f>SUBTOTAL(9,E293:E296)</f>
        <v>4</v>
      </c>
      <c r="F291" s="42"/>
      <c r="G291" s="42"/>
      <c r="H291" s="42"/>
      <c r="I291" s="43"/>
      <c r="J291" s="42"/>
      <c r="K291" s="42"/>
      <c r="L291" s="42"/>
      <c r="M291" s="42"/>
      <c r="N291" s="42"/>
      <c r="O291" s="44"/>
      <c r="P291" s="44"/>
      <c r="Q291" s="44"/>
      <c r="R291" s="44"/>
      <c r="S291" s="42"/>
      <c r="T291" s="44"/>
      <c r="U291" s="42"/>
      <c r="V291" s="45"/>
      <c r="W291" s="25"/>
    </row>
    <row r="292" spans="1:23" s="29" customFormat="1" ht="20.25" customHeight="1" outlineLevel="2">
      <c r="A292" s="27"/>
      <c r="B292" s="66" t="s">
        <v>349</v>
      </c>
      <c r="C292" s="67"/>
      <c r="D292" s="67"/>
      <c r="E292" s="46">
        <f>SUBTOTAL(9,E293:E296)</f>
        <v>4</v>
      </c>
      <c r="F292" s="47"/>
      <c r="G292" s="47"/>
      <c r="H292" s="47"/>
      <c r="I292" s="48"/>
      <c r="J292" s="47"/>
      <c r="K292" s="47"/>
      <c r="L292" s="47"/>
      <c r="M292" s="47"/>
      <c r="N292" s="47"/>
      <c r="O292" s="49"/>
      <c r="P292" s="49"/>
      <c r="Q292" s="49"/>
      <c r="R292" s="49"/>
      <c r="S292" s="47"/>
      <c r="T292" s="49"/>
      <c r="U292" s="47"/>
      <c r="V292" s="50"/>
      <c r="W292" s="28"/>
    </row>
    <row r="293" spans="1:23" s="10" customFormat="1" ht="174.75" customHeight="1">
      <c r="A293" s="8">
        <v>17</v>
      </c>
      <c r="B293" s="51" t="s">
        <v>346</v>
      </c>
      <c r="C293" s="51" t="s">
        <v>81</v>
      </c>
      <c r="D293" s="51" t="s">
        <v>244</v>
      </c>
      <c r="E293" s="52">
        <v>1</v>
      </c>
      <c r="F293" s="53">
        <v>600</v>
      </c>
      <c r="G293" s="54" t="s">
        <v>347</v>
      </c>
      <c r="H293" s="54" t="s">
        <v>346</v>
      </c>
      <c r="I293" s="55">
        <v>20051781001392</v>
      </c>
      <c r="J293" s="56" t="s">
        <v>267</v>
      </c>
      <c r="K293" s="56" t="s">
        <v>981</v>
      </c>
      <c r="L293" s="56" t="s">
        <v>850</v>
      </c>
      <c r="M293" s="56" t="s">
        <v>963</v>
      </c>
      <c r="N293" s="56" t="s">
        <v>810</v>
      </c>
      <c r="O293" s="57">
        <v>3473170.09</v>
      </c>
      <c r="P293" s="57">
        <v>0</v>
      </c>
      <c r="Q293" s="57">
        <v>78692.94</v>
      </c>
      <c r="R293" s="57">
        <v>2138091.2000000002</v>
      </c>
      <c r="S293" s="58" t="s">
        <v>1907</v>
      </c>
      <c r="T293" s="57">
        <v>1413771.83</v>
      </c>
      <c r="U293" s="56" t="s">
        <v>818</v>
      </c>
      <c r="V293" s="54" t="s">
        <v>1265</v>
      </c>
      <c r="W293" s="9">
        <f>IF(OR(LEFT(I293)="7",LEFT(I293,1)="8"),VALUE(RIGHT(I293,3)),VALUE(RIGHT(I293,4)))</f>
        <v>1392</v>
      </c>
    </row>
    <row r="294" spans="1:23" s="10" customFormat="1" ht="192" customHeight="1">
      <c r="A294" s="8">
        <v>17</v>
      </c>
      <c r="B294" s="51" t="s">
        <v>346</v>
      </c>
      <c r="C294" s="51" t="s">
        <v>81</v>
      </c>
      <c r="D294" s="51" t="s">
        <v>244</v>
      </c>
      <c r="E294" s="52">
        <v>1</v>
      </c>
      <c r="F294" s="53">
        <v>810</v>
      </c>
      <c r="G294" s="54" t="s">
        <v>1567</v>
      </c>
      <c r="H294" s="54" t="s">
        <v>346</v>
      </c>
      <c r="I294" s="55">
        <v>20081781001481</v>
      </c>
      <c r="J294" s="56" t="s">
        <v>339</v>
      </c>
      <c r="K294" s="56" t="s">
        <v>295</v>
      </c>
      <c r="L294" s="56" t="s">
        <v>288</v>
      </c>
      <c r="M294" s="56" t="s">
        <v>289</v>
      </c>
      <c r="N294" s="56" t="s">
        <v>290</v>
      </c>
      <c r="O294" s="57">
        <v>53039472.240000002</v>
      </c>
      <c r="P294" s="57">
        <v>0</v>
      </c>
      <c r="Q294" s="57">
        <v>425106.65</v>
      </c>
      <c r="R294" s="57">
        <v>45834067.210000001</v>
      </c>
      <c r="S294" s="58" t="s">
        <v>1397</v>
      </c>
      <c r="T294" s="57">
        <v>7630511.6799999997</v>
      </c>
      <c r="U294" s="56" t="s">
        <v>818</v>
      </c>
      <c r="V294" s="54" t="s">
        <v>1266</v>
      </c>
      <c r="W294" s="9">
        <f>IF(OR(LEFT(I294)="7",LEFT(I294,1)="8"),VALUE(RIGHT(I294,3)),VALUE(RIGHT(I294,4)))</f>
        <v>1481</v>
      </c>
    </row>
    <row r="295" spans="1:23" s="10" customFormat="1" ht="159.75" customHeight="1">
      <c r="A295" s="8">
        <v>17</v>
      </c>
      <c r="B295" s="51" t="s">
        <v>346</v>
      </c>
      <c r="C295" s="51" t="s">
        <v>81</v>
      </c>
      <c r="D295" s="51" t="s">
        <v>244</v>
      </c>
      <c r="E295" s="52">
        <v>1</v>
      </c>
      <c r="F295" s="53">
        <v>810</v>
      </c>
      <c r="G295" s="54" t="s">
        <v>142</v>
      </c>
      <c r="H295" s="54" t="s">
        <v>346</v>
      </c>
      <c r="I295" s="55">
        <v>20091781001514</v>
      </c>
      <c r="J295" s="56" t="s">
        <v>1115</v>
      </c>
      <c r="K295" s="56" t="s">
        <v>1217</v>
      </c>
      <c r="L295" s="56" t="s">
        <v>288</v>
      </c>
      <c r="M295" s="56" t="s">
        <v>289</v>
      </c>
      <c r="N295" s="56" t="s">
        <v>290</v>
      </c>
      <c r="O295" s="57">
        <v>329210894.5</v>
      </c>
      <c r="P295" s="57">
        <v>30223745.440000001</v>
      </c>
      <c r="Q295" s="57">
        <v>11416092.560000001</v>
      </c>
      <c r="R295" s="57">
        <v>340244.58</v>
      </c>
      <c r="S295" s="58" t="s">
        <v>1633</v>
      </c>
      <c r="T295" s="57">
        <v>370510487.92000002</v>
      </c>
      <c r="U295" s="56" t="s">
        <v>818</v>
      </c>
      <c r="V295" s="54" t="s">
        <v>1267</v>
      </c>
      <c r="W295" s="9">
        <f>IF(OR(LEFT(I295)="7",LEFT(I295,1)="8"),VALUE(RIGHT(I295,3)),VALUE(RIGHT(I295,4)))</f>
        <v>1514</v>
      </c>
    </row>
    <row r="296" spans="1:23" s="10" customFormat="1" ht="159.75" customHeight="1">
      <c r="A296" s="8">
        <v>17</v>
      </c>
      <c r="B296" s="51" t="s">
        <v>346</v>
      </c>
      <c r="C296" s="51" t="s">
        <v>81</v>
      </c>
      <c r="D296" s="51" t="s">
        <v>244</v>
      </c>
      <c r="E296" s="52">
        <v>1</v>
      </c>
      <c r="F296" s="53" t="s">
        <v>348</v>
      </c>
      <c r="G296" s="54" t="s">
        <v>354</v>
      </c>
      <c r="H296" s="54" t="s">
        <v>354</v>
      </c>
      <c r="I296" s="55" t="s">
        <v>355</v>
      </c>
      <c r="J296" s="56" t="s">
        <v>356</v>
      </c>
      <c r="K296" s="56" t="s">
        <v>296</v>
      </c>
      <c r="L296" s="56" t="s">
        <v>850</v>
      </c>
      <c r="M296" s="56" t="s">
        <v>651</v>
      </c>
      <c r="N296" s="56" t="s">
        <v>950</v>
      </c>
      <c r="O296" s="57">
        <v>396258.59</v>
      </c>
      <c r="P296" s="57">
        <v>594283.56999999995</v>
      </c>
      <c r="Q296" s="57">
        <v>1694.46</v>
      </c>
      <c r="R296" s="57">
        <v>892530.51</v>
      </c>
      <c r="S296" s="58" t="s">
        <v>1908</v>
      </c>
      <c r="T296" s="57">
        <v>99706.11</v>
      </c>
      <c r="U296" s="56" t="s">
        <v>291</v>
      </c>
      <c r="V296" s="54" t="s">
        <v>1909</v>
      </c>
      <c r="W296" s="9">
        <f>IF(OR(LEFT(I296)="7",LEFT(I296,1)="8"),VALUE(RIGHT(I296,3)),VALUE(RIGHT(I296,4)))</f>
        <v>1298</v>
      </c>
    </row>
    <row r="297" spans="1:23" s="23" customFormat="1" ht="28.5" customHeight="1" outlineLevel="3">
      <c r="A297" s="21"/>
      <c r="B297" s="70" t="s">
        <v>357</v>
      </c>
      <c r="C297" s="71"/>
      <c r="D297" s="71"/>
      <c r="E297" s="35">
        <f>SUBTOTAL(9,E300:E323)</f>
        <v>21</v>
      </c>
      <c r="F297" s="36"/>
      <c r="G297" s="36"/>
      <c r="H297" s="36"/>
      <c r="I297" s="37"/>
      <c r="J297" s="36"/>
      <c r="K297" s="36"/>
      <c r="L297" s="36"/>
      <c r="M297" s="36"/>
      <c r="N297" s="36"/>
      <c r="O297" s="38"/>
      <c r="P297" s="39"/>
      <c r="Q297" s="39"/>
      <c r="R297" s="39"/>
      <c r="S297" s="36"/>
      <c r="T297" s="39"/>
      <c r="U297" s="36"/>
      <c r="V297" s="40"/>
      <c r="W297" s="22"/>
    </row>
    <row r="298" spans="1:23" s="26" customFormat="1" ht="20.25" customHeight="1" outlineLevel="1">
      <c r="A298" s="24"/>
      <c r="B298" s="68" t="s">
        <v>824</v>
      </c>
      <c r="C298" s="69" t="s">
        <v>822</v>
      </c>
      <c r="D298" s="69"/>
      <c r="E298" s="41">
        <f>SUBTOTAL(9,E300:E320)</f>
        <v>20</v>
      </c>
      <c r="F298" s="42"/>
      <c r="G298" s="42"/>
      <c r="H298" s="42"/>
      <c r="I298" s="43"/>
      <c r="J298" s="42"/>
      <c r="K298" s="42"/>
      <c r="L298" s="42"/>
      <c r="M298" s="42"/>
      <c r="N298" s="42"/>
      <c r="O298" s="44"/>
      <c r="P298" s="44"/>
      <c r="Q298" s="44"/>
      <c r="R298" s="44"/>
      <c r="S298" s="42"/>
      <c r="T298" s="44"/>
      <c r="U298" s="42"/>
      <c r="V298" s="45"/>
      <c r="W298" s="25"/>
    </row>
    <row r="299" spans="1:23" s="29" customFormat="1" ht="20.25" customHeight="1" outlineLevel="2">
      <c r="A299" s="27"/>
      <c r="B299" s="66" t="s">
        <v>349</v>
      </c>
      <c r="C299" s="67"/>
      <c r="D299" s="67"/>
      <c r="E299" s="46">
        <f>SUBTOTAL(9,E300:E315)</f>
        <v>16</v>
      </c>
      <c r="F299" s="47"/>
      <c r="G299" s="47"/>
      <c r="H299" s="47"/>
      <c r="I299" s="48"/>
      <c r="J299" s="47"/>
      <c r="K299" s="47"/>
      <c r="L299" s="47"/>
      <c r="M299" s="47"/>
      <c r="N299" s="47"/>
      <c r="O299" s="49"/>
      <c r="P299" s="49"/>
      <c r="Q299" s="49"/>
      <c r="R299" s="49"/>
      <c r="S299" s="47"/>
      <c r="T299" s="49"/>
      <c r="U299" s="47"/>
      <c r="V299" s="50"/>
      <c r="W299" s="28"/>
    </row>
    <row r="300" spans="1:23" s="10" customFormat="1" ht="309.75" customHeight="1">
      <c r="A300" s="8">
        <v>18</v>
      </c>
      <c r="B300" s="51" t="s">
        <v>357</v>
      </c>
      <c r="C300" s="51" t="s">
        <v>124</v>
      </c>
      <c r="D300" s="51" t="s">
        <v>244</v>
      </c>
      <c r="E300" s="52">
        <v>1</v>
      </c>
      <c r="F300" s="53">
        <v>211</v>
      </c>
      <c r="G300" s="54" t="s">
        <v>1116</v>
      </c>
      <c r="H300" s="54" t="s">
        <v>637</v>
      </c>
      <c r="I300" s="55">
        <v>20101821101520</v>
      </c>
      <c r="J300" s="56" t="s">
        <v>1117</v>
      </c>
      <c r="K300" s="56" t="s">
        <v>1113</v>
      </c>
      <c r="L300" s="56" t="s">
        <v>288</v>
      </c>
      <c r="M300" s="56" t="s">
        <v>817</v>
      </c>
      <c r="N300" s="56" t="s">
        <v>290</v>
      </c>
      <c r="O300" s="57">
        <v>1295196423.0999999</v>
      </c>
      <c r="P300" s="57">
        <v>0</v>
      </c>
      <c r="Q300" s="57">
        <v>13446233.23</v>
      </c>
      <c r="R300" s="57">
        <v>108585196.03</v>
      </c>
      <c r="S300" s="58" t="s">
        <v>1910</v>
      </c>
      <c r="T300" s="57">
        <v>1084732359.1300001</v>
      </c>
      <c r="U300" s="56" t="s">
        <v>818</v>
      </c>
      <c r="V300" s="54" t="s">
        <v>1911</v>
      </c>
      <c r="W300" s="9">
        <f t="shared" ref="W300:W315" si="9">IF(OR(LEFT(I300)="7",LEFT(I300,1)="8"),VALUE(RIGHT(I300,3)),VALUE(RIGHT(I300,4)))</f>
        <v>1520</v>
      </c>
    </row>
    <row r="301" spans="1:23" s="10" customFormat="1" ht="159.75" customHeight="1">
      <c r="A301" s="8">
        <v>18</v>
      </c>
      <c r="B301" s="51" t="s">
        <v>357</v>
      </c>
      <c r="C301" s="51" t="s">
        <v>124</v>
      </c>
      <c r="D301" s="51" t="s">
        <v>244</v>
      </c>
      <c r="E301" s="52">
        <v>1</v>
      </c>
      <c r="F301" s="53" t="s">
        <v>358</v>
      </c>
      <c r="G301" s="54" t="s">
        <v>359</v>
      </c>
      <c r="H301" s="54" t="s">
        <v>359</v>
      </c>
      <c r="I301" s="55" t="s">
        <v>360</v>
      </c>
      <c r="J301" s="56" t="s">
        <v>268</v>
      </c>
      <c r="K301" s="56" t="s">
        <v>297</v>
      </c>
      <c r="L301" s="56" t="s">
        <v>652</v>
      </c>
      <c r="M301" s="56" t="s">
        <v>361</v>
      </c>
      <c r="N301" s="56" t="s">
        <v>290</v>
      </c>
      <c r="O301" s="57">
        <v>12968527.9</v>
      </c>
      <c r="P301" s="57">
        <v>0</v>
      </c>
      <c r="Q301" s="57">
        <v>373189.18</v>
      </c>
      <c r="R301" s="57">
        <v>721547.22</v>
      </c>
      <c r="S301" s="58" t="s">
        <v>1398</v>
      </c>
      <c r="T301" s="57">
        <v>12620169.859999999</v>
      </c>
      <c r="U301" s="56" t="s">
        <v>818</v>
      </c>
      <c r="V301" s="54" t="s">
        <v>1268</v>
      </c>
      <c r="W301" s="9">
        <f t="shared" si="9"/>
        <v>1236</v>
      </c>
    </row>
    <row r="302" spans="1:23" s="10" customFormat="1" ht="159.75" customHeight="1">
      <c r="A302" s="8">
        <v>18</v>
      </c>
      <c r="B302" s="51" t="s">
        <v>357</v>
      </c>
      <c r="C302" s="51" t="s">
        <v>124</v>
      </c>
      <c r="D302" s="51" t="s">
        <v>244</v>
      </c>
      <c r="E302" s="52">
        <v>1</v>
      </c>
      <c r="F302" s="53" t="s">
        <v>358</v>
      </c>
      <c r="G302" s="54" t="s">
        <v>359</v>
      </c>
      <c r="H302" s="54" t="s">
        <v>359</v>
      </c>
      <c r="I302" s="55" t="s">
        <v>196</v>
      </c>
      <c r="J302" s="56" t="s">
        <v>675</v>
      </c>
      <c r="K302" s="56" t="s">
        <v>195</v>
      </c>
      <c r="L302" s="56" t="s">
        <v>850</v>
      </c>
      <c r="M302" s="56" t="s">
        <v>194</v>
      </c>
      <c r="N302" s="56" t="s">
        <v>429</v>
      </c>
      <c r="O302" s="57">
        <v>47290847.490000002</v>
      </c>
      <c r="P302" s="57">
        <v>0</v>
      </c>
      <c r="Q302" s="57">
        <v>1267834.55</v>
      </c>
      <c r="R302" s="57">
        <v>9078254.7400000002</v>
      </c>
      <c r="S302" s="58" t="s">
        <v>1455</v>
      </c>
      <c r="T302" s="57">
        <v>39480427.670000002</v>
      </c>
      <c r="U302" s="56" t="s">
        <v>818</v>
      </c>
      <c r="V302" s="54" t="s">
        <v>1269</v>
      </c>
      <c r="W302" s="9">
        <f t="shared" si="9"/>
        <v>1453</v>
      </c>
    </row>
    <row r="303" spans="1:23" s="10" customFormat="1" ht="159.75" customHeight="1">
      <c r="A303" s="8">
        <v>18</v>
      </c>
      <c r="B303" s="51" t="s">
        <v>357</v>
      </c>
      <c r="C303" s="51" t="s">
        <v>124</v>
      </c>
      <c r="D303" s="51" t="s">
        <v>244</v>
      </c>
      <c r="E303" s="52">
        <v>1</v>
      </c>
      <c r="F303" s="53" t="s">
        <v>362</v>
      </c>
      <c r="G303" s="54" t="s">
        <v>363</v>
      </c>
      <c r="H303" s="54" t="s">
        <v>363</v>
      </c>
      <c r="I303" s="55" t="s">
        <v>364</v>
      </c>
      <c r="J303" s="56" t="s">
        <v>679</v>
      </c>
      <c r="K303" s="56" t="s">
        <v>984</v>
      </c>
      <c r="L303" s="56" t="s">
        <v>850</v>
      </c>
      <c r="M303" s="56" t="s">
        <v>513</v>
      </c>
      <c r="N303" s="56" t="s">
        <v>805</v>
      </c>
      <c r="O303" s="57">
        <v>1806215127.9100001</v>
      </c>
      <c r="P303" s="57">
        <v>502571867</v>
      </c>
      <c r="Q303" s="57">
        <v>59068968.840000004</v>
      </c>
      <c r="R303" s="57">
        <v>301700944.06</v>
      </c>
      <c r="S303" s="58" t="s">
        <v>1489</v>
      </c>
      <c r="T303" s="57">
        <v>2066155019.6900001</v>
      </c>
      <c r="U303" s="56" t="s">
        <v>291</v>
      </c>
      <c r="V303" s="54" t="s">
        <v>1399</v>
      </c>
      <c r="W303" s="9">
        <f t="shared" si="9"/>
        <v>1096</v>
      </c>
    </row>
    <row r="304" spans="1:23" s="10" customFormat="1" ht="159.75" customHeight="1">
      <c r="A304" s="8">
        <v>18</v>
      </c>
      <c r="B304" s="51" t="s">
        <v>357</v>
      </c>
      <c r="C304" s="51" t="s">
        <v>124</v>
      </c>
      <c r="D304" s="51" t="s">
        <v>244</v>
      </c>
      <c r="E304" s="52">
        <v>1</v>
      </c>
      <c r="F304" s="53" t="s">
        <v>362</v>
      </c>
      <c r="G304" s="54" t="s">
        <v>363</v>
      </c>
      <c r="H304" s="54" t="s">
        <v>363</v>
      </c>
      <c r="I304" s="55" t="s">
        <v>365</v>
      </c>
      <c r="J304" s="56" t="s">
        <v>94</v>
      </c>
      <c r="K304" s="56" t="s">
        <v>393</v>
      </c>
      <c r="L304" s="56" t="s">
        <v>652</v>
      </c>
      <c r="M304" s="56" t="s">
        <v>593</v>
      </c>
      <c r="N304" s="56" t="s">
        <v>429</v>
      </c>
      <c r="O304" s="57">
        <v>975945208</v>
      </c>
      <c r="P304" s="57">
        <v>0</v>
      </c>
      <c r="Q304" s="57">
        <v>33355581.210000001</v>
      </c>
      <c r="R304" s="57">
        <v>54633070.200000003</v>
      </c>
      <c r="S304" s="58" t="s">
        <v>1439</v>
      </c>
      <c r="T304" s="57">
        <v>954667719.00999999</v>
      </c>
      <c r="U304" s="56" t="s">
        <v>291</v>
      </c>
      <c r="V304" s="54" t="s">
        <v>1270</v>
      </c>
      <c r="W304" s="9">
        <f t="shared" si="9"/>
        <v>1101</v>
      </c>
    </row>
    <row r="305" spans="1:23" s="10" customFormat="1" ht="159.75" customHeight="1">
      <c r="A305" s="8">
        <v>18</v>
      </c>
      <c r="B305" s="51" t="s">
        <v>357</v>
      </c>
      <c r="C305" s="51" t="s">
        <v>124</v>
      </c>
      <c r="D305" s="51" t="s">
        <v>244</v>
      </c>
      <c r="E305" s="52">
        <v>1</v>
      </c>
      <c r="F305" s="53" t="s">
        <v>362</v>
      </c>
      <c r="G305" s="54" t="s">
        <v>363</v>
      </c>
      <c r="H305" s="54" t="s">
        <v>363</v>
      </c>
      <c r="I305" s="55" t="s">
        <v>394</v>
      </c>
      <c r="J305" s="56" t="s">
        <v>395</v>
      </c>
      <c r="K305" s="56" t="s">
        <v>396</v>
      </c>
      <c r="L305" s="56" t="s">
        <v>652</v>
      </c>
      <c r="M305" s="56" t="s">
        <v>593</v>
      </c>
      <c r="N305" s="56" t="s">
        <v>429</v>
      </c>
      <c r="O305" s="57">
        <v>11189006</v>
      </c>
      <c r="P305" s="57">
        <v>2940676.76</v>
      </c>
      <c r="Q305" s="57">
        <v>394152.41</v>
      </c>
      <c r="R305" s="57">
        <v>1242015.42</v>
      </c>
      <c r="S305" s="58" t="s">
        <v>1440</v>
      </c>
      <c r="T305" s="57">
        <v>13281819.75</v>
      </c>
      <c r="U305" s="56" t="s">
        <v>291</v>
      </c>
      <c r="V305" s="54" t="s">
        <v>1271</v>
      </c>
      <c r="W305" s="9">
        <f t="shared" si="9"/>
        <v>1102</v>
      </c>
    </row>
    <row r="306" spans="1:23" s="10" customFormat="1" ht="159.75" customHeight="1">
      <c r="A306" s="8">
        <v>18</v>
      </c>
      <c r="B306" s="51" t="s">
        <v>357</v>
      </c>
      <c r="C306" s="51" t="s">
        <v>124</v>
      </c>
      <c r="D306" s="51" t="s">
        <v>244</v>
      </c>
      <c r="E306" s="52">
        <v>1</v>
      </c>
      <c r="F306" s="53" t="s">
        <v>362</v>
      </c>
      <c r="G306" s="54" t="s">
        <v>363</v>
      </c>
      <c r="H306" s="54" t="s">
        <v>363</v>
      </c>
      <c r="I306" s="55" t="s">
        <v>397</v>
      </c>
      <c r="J306" s="56" t="s">
        <v>398</v>
      </c>
      <c r="K306" s="56" t="s">
        <v>399</v>
      </c>
      <c r="L306" s="56" t="s">
        <v>850</v>
      </c>
      <c r="M306" s="56" t="s">
        <v>513</v>
      </c>
      <c r="N306" s="56" t="s">
        <v>950</v>
      </c>
      <c r="O306" s="57">
        <v>16950952.539999999</v>
      </c>
      <c r="P306" s="57">
        <v>113004882.45999999</v>
      </c>
      <c r="Q306" s="57">
        <v>2249017.09</v>
      </c>
      <c r="R306" s="57">
        <v>1673354.1</v>
      </c>
      <c r="S306" s="58" t="s">
        <v>1400</v>
      </c>
      <c r="T306" s="57">
        <v>130531497.98999999</v>
      </c>
      <c r="U306" s="56" t="s">
        <v>291</v>
      </c>
      <c r="V306" s="54" t="s">
        <v>1272</v>
      </c>
      <c r="W306" s="9">
        <f t="shared" si="9"/>
        <v>1451</v>
      </c>
    </row>
    <row r="307" spans="1:23" s="10" customFormat="1" ht="264.75" customHeight="1">
      <c r="A307" s="8">
        <v>18</v>
      </c>
      <c r="B307" s="51" t="s">
        <v>357</v>
      </c>
      <c r="C307" s="51" t="s">
        <v>124</v>
      </c>
      <c r="D307" s="51" t="s">
        <v>244</v>
      </c>
      <c r="E307" s="52">
        <v>1</v>
      </c>
      <c r="F307" s="53" t="s">
        <v>400</v>
      </c>
      <c r="G307" s="54" t="s">
        <v>401</v>
      </c>
      <c r="H307" s="54" t="s">
        <v>401</v>
      </c>
      <c r="I307" s="55" t="s">
        <v>402</v>
      </c>
      <c r="J307" s="56" t="s">
        <v>403</v>
      </c>
      <c r="K307" s="56" t="s">
        <v>219</v>
      </c>
      <c r="L307" s="56" t="s">
        <v>850</v>
      </c>
      <c r="M307" s="56" t="s">
        <v>513</v>
      </c>
      <c r="N307" s="56" t="s">
        <v>290</v>
      </c>
      <c r="O307" s="57">
        <v>64821764.350000001</v>
      </c>
      <c r="P307" s="57">
        <v>990610.38</v>
      </c>
      <c r="Q307" s="57">
        <v>2232623.17</v>
      </c>
      <c r="R307" s="57">
        <v>2479567.3199999998</v>
      </c>
      <c r="S307" s="58" t="s">
        <v>1401</v>
      </c>
      <c r="T307" s="57">
        <v>65565430.579999998</v>
      </c>
      <c r="U307" s="56" t="s">
        <v>291</v>
      </c>
      <c r="V307" s="54" t="s">
        <v>1912</v>
      </c>
      <c r="W307" s="9">
        <f t="shared" si="9"/>
        <v>110</v>
      </c>
    </row>
    <row r="308" spans="1:23" s="10" customFormat="1" ht="159.75" customHeight="1">
      <c r="A308" s="8">
        <v>18</v>
      </c>
      <c r="B308" s="51" t="s">
        <v>357</v>
      </c>
      <c r="C308" s="51" t="s">
        <v>124</v>
      </c>
      <c r="D308" s="51" t="s">
        <v>244</v>
      </c>
      <c r="E308" s="52">
        <v>1</v>
      </c>
      <c r="F308" s="53" t="s">
        <v>400</v>
      </c>
      <c r="G308" s="54" t="s">
        <v>401</v>
      </c>
      <c r="H308" s="54" t="s">
        <v>401</v>
      </c>
      <c r="I308" s="55" t="s">
        <v>413</v>
      </c>
      <c r="J308" s="56" t="s">
        <v>414</v>
      </c>
      <c r="K308" s="56" t="s">
        <v>985</v>
      </c>
      <c r="L308" s="56" t="s">
        <v>288</v>
      </c>
      <c r="M308" s="56" t="s">
        <v>817</v>
      </c>
      <c r="N308" s="56" t="s">
        <v>290</v>
      </c>
      <c r="O308" s="57">
        <v>72782.52</v>
      </c>
      <c r="P308" s="57">
        <v>4640</v>
      </c>
      <c r="Q308" s="57">
        <v>1393.5</v>
      </c>
      <c r="R308" s="57">
        <v>202.42</v>
      </c>
      <c r="S308" s="58" t="s">
        <v>1560</v>
      </c>
      <c r="T308" s="57">
        <v>78613.600000000006</v>
      </c>
      <c r="U308" s="56" t="s">
        <v>291</v>
      </c>
      <c r="V308" s="54" t="s">
        <v>1695</v>
      </c>
      <c r="W308" s="9">
        <f t="shared" si="9"/>
        <v>194</v>
      </c>
    </row>
    <row r="309" spans="1:23" s="10" customFormat="1" ht="159.75" customHeight="1">
      <c r="A309" s="8">
        <v>18</v>
      </c>
      <c r="B309" s="51" t="s">
        <v>357</v>
      </c>
      <c r="C309" s="51" t="s">
        <v>124</v>
      </c>
      <c r="D309" s="51" t="s">
        <v>244</v>
      </c>
      <c r="E309" s="52">
        <v>1</v>
      </c>
      <c r="F309" s="53" t="s">
        <v>400</v>
      </c>
      <c r="G309" s="54" t="s">
        <v>401</v>
      </c>
      <c r="H309" s="54" t="s">
        <v>401</v>
      </c>
      <c r="I309" s="55" t="s">
        <v>220</v>
      </c>
      <c r="J309" s="56" t="s">
        <v>411</v>
      </c>
      <c r="K309" s="56" t="s">
        <v>412</v>
      </c>
      <c r="L309" s="56" t="s">
        <v>850</v>
      </c>
      <c r="M309" s="56" t="s">
        <v>513</v>
      </c>
      <c r="N309" s="56" t="s">
        <v>429</v>
      </c>
      <c r="O309" s="57">
        <v>3415428744.3499999</v>
      </c>
      <c r="P309" s="57">
        <v>30000000000</v>
      </c>
      <c r="Q309" s="57">
        <v>361660838.80000001</v>
      </c>
      <c r="R309" s="57">
        <v>23399971436.98</v>
      </c>
      <c r="S309" s="58" t="s">
        <v>1402</v>
      </c>
      <c r="T309" s="57">
        <v>10377118146.17</v>
      </c>
      <c r="U309" s="56" t="s">
        <v>291</v>
      </c>
      <c r="V309" s="54" t="s">
        <v>1273</v>
      </c>
      <c r="W309" s="9">
        <f t="shared" si="9"/>
        <v>889</v>
      </c>
    </row>
    <row r="310" spans="1:23" s="10" customFormat="1" ht="159.75" customHeight="1">
      <c r="A310" s="8">
        <v>18</v>
      </c>
      <c r="B310" s="51" t="s">
        <v>357</v>
      </c>
      <c r="C310" s="51" t="s">
        <v>124</v>
      </c>
      <c r="D310" s="51" t="s">
        <v>244</v>
      </c>
      <c r="E310" s="52">
        <v>1</v>
      </c>
      <c r="F310" s="53" t="s">
        <v>400</v>
      </c>
      <c r="G310" s="54" t="s">
        <v>401</v>
      </c>
      <c r="H310" s="54" t="s">
        <v>401</v>
      </c>
      <c r="I310" s="55" t="s">
        <v>205</v>
      </c>
      <c r="J310" s="56" t="s">
        <v>206</v>
      </c>
      <c r="K310" s="56" t="s">
        <v>207</v>
      </c>
      <c r="L310" s="56" t="s">
        <v>850</v>
      </c>
      <c r="M310" s="56" t="s">
        <v>1020</v>
      </c>
      <c r="N310" s="56" t="s">
        <v>200</v>
      </c>
      <c r="O310" s="57">
        <v>1353481800.6600001</v>
      </c>
      <c r="P310" s="57">
        <v>0</v>
      </c>
      <c r="Q310" s="57">
        <v>36878035.880000003</v>
      </c>
      <c r="R310" s="57">
        <v>1353711087.0799999</v>
      </c>
      <c r="S310" s="58" t="s">
        <v>1696</v>
      </c>
      <c r="T310" s="57">
        <v>36648749.460000001</v>
      </c>
      <c r="U310" s="56" t="s">
        <v>291</v>
      </c>
      <c r="V310" s="54" t="s">
        <v>1697</v>
      </c>
      <c r="W310" s="9">
        <f t="shared" si="9"/>
        <v>1492</v>
      </c>
    </row>
    <row r="311" spans="1:23" s="10" customFormat="1" ht="159.75" customHeight="1">
      <c r="A311" s="8">
        <v>18</v>
      </c>
      <c r="B311" s="51" t="s">
        <v>357</v>
      </c>
      <c r="C311" s="51" t="s">
        <v>124</v>
      </c>
      <c r="D311" s="51" t="s">
        <v>244</v>
      </c>
      <c r="E311" s="52">
        <v>1</v>
      </c>
      <c r="F311" s="53" t="s">
        <v>415</v>
      </c>
      <c r="G311" s="54" t="s">
        <v>416</v>
      </c>
      <c r="H311" s="54" t="s">
        <v>416</v>
      </c>
      <c r="I311" s="55" t="s">
        <v>783</v>
      </c>
      <c r="J311" s="56" t="s">
        <v>784</v>
      </c>
      <c r="K311" s="56" t="s">
        <v>1069</v>
      </c>
      <c r="L311" s="56" t="s">
        <v>288</v>
      </c>
      <c r="M311" s="56" t="s">
        <v>817</v>
      </c>
      <c r="N311" s="56" t="s">
        <v>805</v>
      </c>
      <c r="O311" s="57">
        <v>8907017.6799999997</v>
      </c>
      <c r="P311" s="57">
        <v>1567992.92</v>
      </c>
      <c r="Q311" s="57">
        <v>93793.56</v>
      </c>
      <c r="R311" s="57">
        <v>2491482.56</v>
      </c>
      <c r="S311" s="58" t="s">
        <v>1913</v>
      </c>
      <c r="T311" s="57">
        <v>8077321.5999999996</v>
      </c>
      <c r="U311" s="56" t="s">
        <v>291</v>
      </c>
      <c r="V311" s="54" t="s">
        <v>1274</v>
      </c>
      <c r="W311" s="9">
        <f t="shared" si="9"/>
        <v>1115</v>
      </c>
    </row>
    <row r="312" spans="1:23" s="10" customFormat="1" ht="303" customHeight="1">
      <c r="A312" s="8">
        <v>18</v>
      </c>
      <c r="B312" s="51" t="s">
        <v>357</v>
      </c>
      <c r="C312" s="51" t="s">
        <v>124</v>
      </c>
      <c r="D312" s="51" t="s">
        <v>244</v>
      </c>
      <c r="E312" s="52">
        <v>1</v>
      </c>
      <c r="F312" s="53" t="s">
        <v>1070</v>
      </c>
      <c r="G312" s="54" t="s">
        <v>626</v>
      </c>
      <c r="H312" s="54" t="s">
        <v>626</v>
      </c>
      <c r="I312" s="55" t="s">
        <v>627</v>
      </c>
      <c r="J312" s="56" t="s">
        <v>628</v>
      </c>
      <c r="K312" s="56" t="s">
        <v>986</v>
      </c>
      <c r="L312" s="56" t="s">
        <v>850</v>
      </c>
      <c r="M312" s="56" t="s">
        <v>777</v>
      </c>
      <c r="N312" s="56" t="s">
        <v>950</v>
      </c>
      <c r="O312" s="57">
        <v>1568830111.5799999</v>
      </c>
      <c r="P312" s="57">
        <v>91689095</v>
      </c>
      <c r="Q312" s="57">
        <v>268300258.19999999</v>
      </c>
      <c r="R312" s="57">
        <v>187398480.38999999</v>
      </c>
      <c r="S312" s="58" t="s">
        <v>1403</v>
      </c>
      <c r="T312" s="57">
        <v>1741420984.3900001</v>
      </c>
      <c r="U312" s="56" t="s">
        <v>291</v>
      </c>
      <c r="V312" s="54" t="s">
        <v>1634</v>
      </c>
      <c r="W312" s="9">
        <f t="shared" si="9"/>
        <v>1354</v>
      </c>
    </row>
    <row r="313" spans="1:23" s="10" customFormat="1" ht="159.75" customHeight="1">
      <c r="A313" s="8">
        <v>18</v>
      </c>
      <c r="B313" s="51" t="s">
        <v>357</v>
      </c>
      <c r="C313" s="51" t="s">
        <v>124</v>
      </c>
      <c r="D313" s="51" t="s">
        <v>244</v>
      </c>
      <c r="E313" s="52">
        <v>1</v>
      </c>
      <c r="F313" s="53" t="s">
        <v>629</v>
      </c>
      <c r="G313" s="54" t="s">
        <v>630</v>
      </c>
      <c r="H313" s="54" t="s">
        <v>630</v>
      </c>
      <c r="I313" s="55" t="s">
        <v>440</v>
      </c>
      <c r="J313" s="56" t="s">
        <v>598</v>
      </c>
      <c r="K313" s="56" t="s">
        <v>599</v>
      </c>
      <c r="L313" s="56" t="s">
        <v>288</v>
      </c>
      <c r="M313" s="56" t="s">
        <v>817</v>
      </c>
      <c r="N313" s="56" t="s">
        <v>290</v>
      </c>
      <c r="O313" s="57">
        <v>541221743.96000004</v>
      </c>
      <c r="P313" s="57">
        <v>273564634.85000002</v>
      </c>
      <c r="Q313" s="57">
        <v>23398900.960000001</v>
      </c>
      <c r="R313" s="57">
        <v>155488311.90000001</v>
      </c>
      <c r="S313" s="58" t="s">
        <v>1914</v>
      </c>
      <c r="T313" s="57">
        <v>682696967.87</v>
      </c>
      <c r="U313" s="56" t="s">
        <v>291</v>
      </c>
      <c r="V313" s="54" t="s">
        <v>1915</v>
      </c>
      <c r="W313" s="9">
        <f t="shared" si="9"/>
        <v>58</v>
      </c>
    </row>
    <row r="314" spans="1:23" s="10" customFormat="1" ht="159.75" customHeight="1">
      <c r="A314" s="8">
        <v>18</v>
      </c>
      <c r="B314" s="51" t="s">
        <v>357</v>
      </c>
      <c r="C314" s="51" t="s">
        <v>124</v>
      </c>
      <c r="D314" s="51" t="s">
        <v>244</v>
      </c>
      <c r="E314" s="52">
        <v>1</v>
      </c>
      <c r="F314" s="53" t="s">
        <v>629</v>
      </c>
      <c r="G314" s="54" t="s">
        <v>630</v>
      </c>
      <c r="H314" s="54" t="s">
        <v>630</v>
      </c>
      <c r="I314" s="55" t="s">
        <v>631</v>
      </c>
      <c r="J314" s="56" t="s">
        <v>632</v>
      </c>
      <c r="K314" s="56" t="s">
        <v>437</v>
      </c>
      <c r="L314" s="56" t="s">
        <v>288</v>
      </c>
      <c r="M314" s="56" t="s">
        <v>817</v>
      </c>
      <c r="N314" s="56" t="s">
        <v>805</v>
      </c>
      <c r="O314" s="57">
        <v>206194724.40000001</v>
      </c>
      <c r="P314" s="57">
        <v>158128577.13</v>
      </c>
      <c r="Q314" s="57">
        <v>8248441.7599999998</v>
      </c>
      <c r="R314" s="57">
        <v>29104682.870000001</v>
      </c>
      <c r="S314" s="58" t="s">
        <v>1404</v>
      </c>
      <c r="T314" s="57">
        <v>343467060.42000002</v>
      </c>
      <c r="U314" s="56" t="s">
        <v>291</v>
      </c>
      <c r="V314" s="54" t="s">
        <v>1275</v>
      </c>
      <c r="W314" s="9">
        <f t="shared" si="9"/>
        <v>1050</v>
      </c>
    </row>
    <row r="315" spans="1:23" s="10" customFormat="1" ht="159.75" customHeight="1">
      <c r="A315" s="8">
        <v>18</v>
      </c>
      <c r="B315" s="51" t="s">
        <v>357</v>
      </c>
      <c r="C315" s="51" t="s">
        <v>124</v>
      </c>
      <c r="D315" s="51" t="s">
        <v>244</v>
      </c>
      <c r="E315" s="52">
        <v>1</v>
      </c>
      <c r="F315" s="53" t="s">
        <v>629</v>
      </c>
      <c r="G315" s="54" t="s">
        <v>630</v>
      </c>
      <c r="H315" s="54" t="s">
        <v>630</v>
      </c>
      <c r="I315" s="55" t="s">
        <v>438</v>
      </c>
      <c r="J315" s="56" t="s">
        <v>439</v>
      </c>
      <c r="K315" s="56" t="s">
        <v>1220</v>
      </c>
      <c r="L315" s="56" t="s">
        <v>288</v>
      </c>
      <c r="M315" s="56" t="s">
        <v>712</v>
      </c>
      <c r="N315" s="56" t="s">
        <v>805</v>
      </c>
      <c r="O315" s="57">
        <v>1706787934.9200001</v>
      </c>
      <c r="P315" s="57">
        <v>676298896.94000006</v>
      </c>
      <c r="Q315" s="57">
        <v>47481056.600000001</v>
      </c>
      <c r="R315" s="57">
        <v>1203871314.8</v>
      </c>
      <c r="S315" s="58" t="s">
        <v>1635</v>
      </c>
      <c r="T315" s="57">
        <v>1226696573.6600001</v>
      </c>
      <c r="U315" s="56" t="s">
        <v>291</v>
      </c>
      <c r="V315" s="54" t="s">
        <v>1276</v>
      </c>
      <c r="W315" s="9">
        <f t="shared" si="9"/>
        <v>1345</v>
      </c>
    </row>
    <row r="316" spans="1:23" s="29" customFormat="1" ht="20.25" customHeight="1" outlineLevel="2">
      <c r="A316" s="27"/>
      <c r="B316" s="66" t="s">
        <v>352</v>
      </c>
      <c r="C316" s="67"/>
      <c r="D316" s="67"/>
      <c r="E316" s="46">
        <f>SUBTOTAL(9,E317:E320)</f>
        <v>4</v>
      </c>
      <c r="F316" s="47"/>
      <c r="G316" s="47"/>
      <c r="H316" s="47"/>
      <c r="I316" s="48"/>
      <c r="J316" s="47"/>
      <c r="K316" s="47"/>
      <c r="L316" s="47"/>
      <c r="M316" s="47"/>
      <c r="N316" s="47"/>
      <c r="O316" s="49"/>
      <c r="P316" s="49"/>
      <c r="Q316" s="49"/>
      <c r="R316" s="49"/>
      <c r="S316" s="47"/>
      <c r="T316" s="49"/>
      <c r="U316" s="47"/>
      <c r="V316" s="50"/>
      <c r="W316" s="28"/>
    </row>
    <row r="317" spans="1:23" s="10" customFormat="1" ht="159.75" customHeight="1">
      <c r="A317" s="8">
        <v>18</v>
      </c>
      <c r="B317" s="51" t="s">
        <v>357</v>
      </c>
      <c r="C317" s="51" t="s">
        <v>124</v>
      </c>
      <c r="D317" s="51" t="s">
        <v>951</v>
      </c>
      <c r="E317" s="52">
        <v>1</v>
      </c>
      <c r="F317" s="53" t="s">
        <v>629</v>
      </c>
      <c r="G317" s="54" t="s">
        <v>630</v>
      </c>
      <c r="H317" s="54" t="s">
        <v>342</v>
      </c>
      <c r="I317" s="55" t="s">
        <v>767</v>
      </c>
      <c r="J317" s="56" t="s">
        <v>202</v>
      </c>
      <c r="K317" s="56" t="s">
        <v>203</v>
      </c>
      <c r="L317" s="56" t="s">
        <v>288</v>
      </c>
      <c r="M317" s="56" t="s">
        <v>289</v>
      </c>
      <c r="N317" s="56" t="s">
        <v>290</v>
      </c>
      <c r="O317" s="57">
        <v>0</v>
      </c>
      <c r="P317" s="57">
        <v>150436741.83000001</v>
      </c>
      <c r="Q317" s="57">
        <v>0</v>
      </c>
      <c r="R317" s="57">
        <v>150436741.83000001</v>
      </c>
      <c r="S317" s="58" t="s">
        <v>1916</v>
      </c>
      <c r="T317" s="57">
        <v>0</v>
      </c>
      <c r="U317" s="56" t="s">
        <v>291</v>
      </c>
      <c r="V317" s="54" t="s">
        <v>1277</v>
      </c>
      <c r="W317" s="9">
        <f>IF(OR(LEFT(I317)="7",LEFT(I317,1)="8"),VALUE(RIGHT(I317,3)),VALUE(RIGHT(I317,4)))</f>
        <v>149</v>
      </c>
    </row>
    <row r="318" spans="1:23" s="10" customFormat="1" ht="159.75" customHeight="1">
      <c r="A318" s="8">
        <v>18</v>
      </c>
      <c r="B318" s="51" t="s">
        <v>357</v>
      </c>
      <c r="C318" s="51" t="s">
        <v>124</v>
      </c>
      <c r="D318" s="51" t="s">
        <v>951</v>
      </c>
      <c r="E318" s="52">
        <v>1</v>
      </c>
      <c r="F318" s="53" t="s">
        <v>629</v>
      </c>
      <c r="G318" s="54" t="s">
        <v>630</v>
      </c>
      <c r="H318" s="54" t="s">
        <v>304</v>
      </c>
      <c r="I318" s="55" t="s">
        <v>305</v>
      </c>
      <c r="J318" s="56" t="s">
        <v>306</v>
      </c>
      <c r="K318" s="56" t="s">
        <v>600</v>
      </c>
      <c r="L318" s="56" t="s">
        <v>288</v>
      </c>
      <c r="M318" s="56" t="s">
        <v>289</v>
      </c>
      <c r="N318" s="56" t="s">
        <v>805</v>
      </c>
      <c r="O318" s="57">
        <v>17737.47</v>
      </c>
      <c r="P318" s="57">
        <v>0</v>
      </c>
      <c r="Q318" s="57">
        <v>285.77999999999997</v>
      </c>
      <c r="R318" s="57">
        <v>0</v>
      </c>
      <c r="S318" s="58" t="s">
        <v>1698</v>
      </c>
      <c r="T318" s="57">
        <v>18023.25</v>
      </c>
      <c r="U318" s="56" t="s">
        <v>291</v>
      </c>
      <c r="V318" s="54" t="s">
        <v>1279</v>
      </c>
      <c r="W318" s="9">
        <f>IF(OR(LEFT(I318)="7",LEFT(I318,1)="8"),VALUE(RIGHT(I318,3)),VALUE(RIGHT(I318,4)))</f>
        <v>850</v>
      </c>
    </row>
    <row r="319" spans="1:23" s="10" customFormat="1" ht="159.75" customHeight="1">
      <c r="A319" s="8">
        <v>18</v>
      </c>
      <c r="B319" s="51" t="s">
        <v>357</v>
      </c>
      <c r="C319" s="51" t="s">
        <v>124</v>
      </c>
      <c r="D319" s="51" t="s">
        <v>951</v>
      </c>
      <c r="E319" s="52">
        <v>1</v>
      </c>
      <c r="F319" s="53" t="s">
        <v>629</v>
      </c>
      <c r="G319" s="54" t="s">
        <v>630</v>
      </c>
      <c r="H319" s="54" t="s">
        <v>307</v>
      </c>
      <c r="I319" s="55" t="s">
        <v>308</v>
      </c>
      <c r="J319" s="56" t="s">
        <v>309</v>
      </c>
      <c r="K319" s="56" t="s">
        <v>600</v>
      </c>
      <c r="L319" s="56" t="s">
        <v>288</v>
      </c>
      <c r="M319" s="56" t="s">
        <v>289</v>
      </c>
      <c r="N319" s="56" t="s">
        <v>805</v>
      </c>
      <c r="O319" s="57">
        <v>30327.119999999999</v>
      </c>
      <c r="P319" s="57">
        <v>0</v>
      </c>
      <c r="Q319" s="57">
        <v>945.21</v>
      </c>
      <c r="R319" s="57">
        <v>137.96</v>
      </c>
      <c r="S319" s="58" t="s">
        <v>1405</v>
      </c>
      <c r="T319" s="57">
        <v>31134.37</v>
      </c>
      <c r="U319" s="56" t="s">
        <v>291</v>
      </c>
      <c r="V319" s="54" t="s">
        <v>1280</v>
      </c>
      <c r="W319" s="9">
        <f>IF(OR(LEFT(I319)="7",LEFT(I319,1)="8"),VALUE(RIGHT(I319,3)),VALUE(RIGHT(I319,4)))</f>
        <v>857</v>
      </c>
    </row>
    <row r="320" spans="1:23" s="10" customFormat="1" ht="159.75" customHeight="1">
      <c r="A320" s="8">
        <v>18</v>
      </c>
      <c r="B320" s="51" t="s">
        <v>357</v>
      </c>
      <c r="C320" s="51" t="s">
        <v>124</v>
      </c>
      <c r="D320" s="51" t="s">
        <v>951</v>
      </c>
      <c r="E320" s="52">
        <v>1</v>
      </c>
      <c r="F320" s="53" t="s">
        <v>629</v>
      </c>
      <c r="G320" s="54" t="s">
        <v>630</v>
      </c>
      <c r="H320" s="54" t="s">
        <v>204</v>
      </c>
      <c r="I320" s="55" t="s">
        <v>302</v>
      </c>
      <c r="J320" s="56" t="s">
        <v>303</v>
      </c>
      <c r="K320" s="56" t="s">
        <v>600</v>
      </c>
      <c r="L320" s="56" t="s">
        <v>288</v>
      </c>
      <c r="M320" s="56" t="s">
        <v>712</v>
      </c>
      <c r="N320" s="56" t="s">
        <v>805</v>
      </c>
      <c r="O320" s="57">
        <v>12641.12</v>
      </c>
      <c r="P320" s="57">
        <v>0</v>
      </c>
      <c r="Q320" s="57">
        <v>301.20999999999998</v>
      </c>
      <c r="R320" s="57">
        <v>0</v>
      </c>
      <c r="S320" s="58" t="s">
        <v>1405</v>
      </c>
      <c r="T320" s="57">
        <v>12942.33</v>
      </c>
      <c r="U320" s="56" t="s">
        <v>291</v>
      </c>
      <c r="V320" s="54" t="s">
        <v>1278</v>
      </c>
      <c r="W320" s="9">
        <f>IF(OR(LEFT(I320)="7",LEFT(I320,1)="8"),VALUE(RIGHT(I320,3)),VALUE(RIGHT(I320,4)))</f>
        <v>860</v>
      </c>
    </row>
    <row r="321" spans="1:23" s="26" customFormat="1" ht="20.25" customHeight="1" outlineLevel="1">
      <c r="A321" s="24"/>
      <c r="B321" s="68" t="s">
        <v>85</v>
      </c>
      <c r="C321" s="69"/>
      <c r="D321" s="69"/>
      <c r="E321" s="41">
        <f>SUBTOTAL(9,E322:E323)</f>
        <v>1</v>
      </c>
      <c r="F321" s="42"/>
      <c r="G321" s="42"/>
      <c r="H321" s="42"/>
      <c r="I321" s="43"/>
      <c r="J321" s="42"/>
      <c r="K321" s="42"/>
      <c r="L321" s="42"/>
      <c r="M321" s="42"/>
      <c r="N321" s="42"/>
      <c r="O321" s="44"/>
      <c r="P321" s="44"/>
      <c r="Q321" s="44"/>
      <c r="R321" s="44"/>
      <c r="S321" s="42"/>
      <c r="T321" s="44"/>
      <c r="U321" s="42"/>
      <c r="V321" s="45"/>
      <c r="W321" s="25"/>
    </row>
    <row r="322" spans="1:23" s="29" customFormat="1" ht="20.25" customHeight="1" outlineLevel="2">
      <c r="A322" s="27"/>
      <c r="B322" s="66" t="s">
        <v>349</v>
      </c>
      <c r="C322" s="67"/>
      <c r="D322" s="67"/>
      <c r="E322" s="46">
        <f>SUBTOTAL(9,E323:E323)</f>
        <v>1</v>
      </c>
      <c r="F322" s="47"/>
      <c r="G322" s="47"/>
      <c r="H322" s="47"/>
      <c r="I322" s="48"/>
      <c r="J322" s="47"/>
      <c r="K322" s="47"/>
      <c r="L322" s="47"/>
      <c r="M322" s="47"/>
      <c r="N322" s="47"/>
      <c r="O322" s="49"/>
      <c r="P322" s="49"/>
      <c r="Q322" s="49"/>
      <c r="R322" s="49"/>
      <c r="S322" s="47"/>
      <c r="T322" s="49"/>
      <c r="U322" s="47"/>
      <c r="V322" s="50"/>
      <c r="W322" s="28"/>
    </row>
    <row r="323" spans="1:23" s="10" customFormat="1" ht="188.25" customHeight="1">
      <c r="A323" s="8">
        <v>18</v>
      </c>
      <c r="B323" s="51" t="s">
        <v>357</v>
      </c>
      <c r="C323" s="51" t="s">
        <v>199</v>
      </c>
      <c r="D323" s="51" t="s">
        <v>244</v>
      </c>
      <c r="E323" s="52">
        <v>1</v>
      </c>
      <c r="F323" s="53" t="s">
        <v>400</v>
      </c>
      <c r="G323" s="54" t="s">
        <v>401</v>
      </c>
      <c r="H323" s="54" t="s">
        <v>401</v>
      </c>
      <c r="I323" s="55" t="s">
        <v>570</v>
      </c>
      <c r="J323" s="56" t="s">
        <v>571</v>
      </c>
      <c r="K323" s="56" t="s">
        <v>989</v>
      </c>
      <c r="L323" s="56" t="s">
        <v>850</v>
      </c>
      <c r="M323" s="56" t="s">
        <v>963</v>
      </c>
      <c r="N323" s="56" t="s">
        <v>290</v>
      </c>
      <c r="O323" s="57">
        <v>1315524510.8499999</v>
      </c>
      <c r="P323" s="57">
        <v>0</v>
      </c>
      <c r="Q323" s="57">
        <v>7067.86</v>
      </c>
      <c r="R323" s="57">
        <v>-42716457.719999999</v>
      </c>
      <c r="S323" s="58" t="s">
        <v>1406</v>
      </c>
      <c r="T323" s="57">
        <v>1358248036.4300001</v>
      </c>
      <c r="U323" s="56" t="s">
        <v>291</v>
      </c>
      <c r="V323" s="54" t="s">
        <v>1917</v>
      </c>
      <c r="W323" s="9">
        <f>IF(OR(LEFT(I323)="7",LEFT(I323,1)="8"),VALUE(RIGHT(I323,3)),VALUE(RIGHT(I323,4)))</f>
        <v>1480</v>
      </c>
    </row>
    <row r="324" spans="1:23" s="23" customFormat="1" ht="28.5" customHeight="1" outlineLevel="3">
      <c r="A324" s="21"/>
      <c r="B324" s="70" t="s">
        <v>551</v>
      </c>
      <c r="C324" s="71"/>
      <c r="D324" s="71"/>
      <c r="E324" s="35">
        <f>SUBTOTAL(9,E327:E337)</f>
        <v>10</v>
      </c>
      <c r="F324" s="36"/>
      <c r="G324" s="36"/>
      <c r="H324" s="36"/>
      <c r="I324" s="37"/>
      <c r="J324" s="36"/>
      <c r="K324" s="36"/>
      <c r="L324" s="36"/>
      <c r="M324" s="36"/>
      <c r="N324" s="36"/>
      <c r="O324" s="38"/>
      <c r="P324" s="39"/>
      <c r="Q324" s="39"/>
      <c r="R324" s="39"/>
      <c r="S324" s="36"/>
      <c r="T324" s="39"/>
      <c r="U324" s="36"/>
      <c r="V324" s="40"/>
      <c r="W324" s="22"/>
    </row>
    <row r="325" spans="1:23" s="26" customFormat="1" ht="20.25" customHeight="1" outlineLevel="1">
      <c r="A325" s="24"/>
      <c r="B325" s="68" t="s">
        <v>824</v>
      </c>
      <c r="C325" s="69" t="s">
        <v>822</v>
      </c>
      <c r="D325" s="69"/>
      <c r="E325" s="41">
        <f>SUBTOTAL(9,E327:E337)</f>
        <v>10</v>
      </c>
      <c r="F325" s="42"/>
      <c r="G325" s="42"/>
      <c r="H325" s="42"/>
      <c r="I325" s="43"/>
      <c r="J325" s="42"/>
      <c r="K325" s="42"/>
      <c r="L325" s="42"/>
      <c r="M325" s="42"/>
      <c r="N325" s="42"/>
      <c r="O325" s="44"/>
      <c r="P325" s="44"/>
      <c r="Q325" s="44"/>
      <c r="R325" s="44"/>
      <c r="S325" s="42"/>
      <c r="T325" s="44"/>
      <c r="U325" s="42"/>
      <c r="V325" s="45"/>
      <c r="W325" s="25"/>
    </row>
    <row r="326" spans="1:23" s="29" customFormat="1" ht="20.25" customHeight="1" outlineLevel="2">
      <c r="A326" s="27"/>
      <c r="B326" s="66" t="s">
        <v>349</v>
      </c>
      <c r="C326" s="67"/>
      <c r="D326" s="67"/>
      <c r="E326" s="46">
        <f>SUBTOTAL(9,E327:E332)</f>
        <v>6</v>
      </c>
      <c r="F326" s="47"/>
      <c r="G326" s="47"/>
      <c r="H326" s="47"/>
      <c r="I326" s="48"/>
      <c r="J326" s="47"/>
      <c r="K326" s="47"/>
      <c r="L326" s="47"/>
      <c r="M326" s="47"/>
      <c r="N326" s="47"/>
      <c r="O326" s="49"/>
      <c r="P326" s="49"/>
      <c r="Q326" s="49"/>
      <c r="R326" s="49"/>
      <c r="S326" s="47"/>
      <c r="T326" s="49"/>
      <c r="U326" s="47"/>
      <c r="V326" s="50"/>
      <c r="W326" s="28"/>
    </row>
    <row r="327" spans="1:23" s="10" customFormat="1" ht="159.75" customHeight="1">
      <c r="A327" s="8">
        <v>20</v>
      </c>
      <c r="B327" s="51" t="s">
        <v>551</v>
      </c>
      <c r="C327" s="51" t="s">
        <v>124</v>
      </c>
      <c r="D327" s="51" t="s">
        <v>244</v>
      </c>
      <c r="E327" s="52">
        <v>1</v>
      </c>
      <c r="F327" s="53" t="s">
        <v>76</v>
      </c>
      <c r="G327" s="54" t="s">
        <v>1034</v>
      </c>
      <c r="H327" s="54" t="s">
        <v>1034</v>
      </c>
      <c r="I327" s="55" t="s">
        <v>1035</v>
      </c>
      <c r="J327" s="56" t="s">
        <v>1036</v>
      </c>
      <c r="K327" s="56" t="s">
        <v>990</v>
      </c>
      <c r="L327" s="56" t="s">
        <v>850</v>
      </c>
      <c r="M327" s="56" t="s">
        <v>777</v>
      </c>
      <c r="N327" s="56" t="s">
        <v>950</v>
      </c>
      <c r="O327" s="57">
        <v>24107298.23</v>
      </c>
      <c r="P327" s="57">
        <v>2467684.94</v>
      </c>
      <c r="Q327" s="57">
        <v>157824.76999999999</v>
      </c>
      <c r="R327" s="57">
        <v>12046494.689999999</v>
      </c>
      <c r="S327" s="58" t="s">
        <v>1407</v>
      </c>
      <c r="T327" s="57">
        <v>26732807.940000001</v>
      </c>
      <c r="U327" s="56" t="s">
        <v>818</v>
      </c>
      <c r="V327" s="54" t="s">
        <v>1918</v>
      </c>
      <c r="W327" s="9">
        <f t="shared" ref="W327:W332" si="10">IF(OR(LEFT(I327)="7",LEFT(I327,1)="8"),VALUE(RIGHT(I327,3)),VALUE(RIGHT(I327,4)))</f>
        <v>416</v>
      </c>
    </row>
    <row r="328" spans="1:23" s="10" customFormat="1" ht="159.75" customHeight="1">
      <c r="A328" s="8">
        <v>20</v>
      </c>
      <c r="B328" s="51" t="s">
        <v>551</v>
      </c>
      <c r="C328" s="51" t="s">
        <v>124</v>
      </c>
      <c r="D328" s="51" t="s">
        <v>244</v>
      </c>
      <c r="E328" s="52">
        <v>1</v>
      </c>
      <c r="F328" s="53" t="s">
        <v>1037</v>
      </c>
      <c r="G328" s="54" t="s">
        <v>1038</v>
      </c>
      <c r="H328" s="54" t="s">
        <v>1038</v>
      </c>
      <c r="I328" s="55" t="s">
        <v>1039</v>
      </c>
      <c r="J328" s="56" t="s">
        <v>868</v>
      </c>
      <c r="K328" s="56" t="s">
        <v>469</v>
      </c>
      <c r="L328" s="56" t="s">
        <v>652</v>
      </c>
      <c r="M328" s="56" t="s">
        <v>773</v>
      </c>
      <c r="N328" s="56" t="s">
        <v>950</v>
      </c>
      <c r="O328" s="57">
        <v>0</v>
      </c>
      <c r="P328" s="57">
        <v>0</v>
      </c>
      <c r="Q328" s="57">
        <v>0</v>
      </c>
      <c r="R328" s="57">
        <v>0</v>
      </c>
      <c r="S328" s="58" t="s">
        <v>1408</v>
      </c>
      <c r="T328" s="57">
        <v>0</v>
      </c>
      <c r="U328" s="56" t="s">
        <v>818</v>
      </c>
      <c r="V328" s="54" t="s">
        <v>1409</v>
      </c>
      <c r="W328" s="9">
        <f t="shared" si="10"/>
        <v>1414</v>
      </c>
    </row>
    <row r="329" spans="1:23" s="10" customFormat="1" ht="159.75" customHeight="1">
      <c r="A329" s="8">
        <v>20</v>
      </c>
      <c r="B329" s="51" t="s">
        <v>551</v>
      </c>
      <c r="C329" s="51" t="s">
        <v>124</v>
      </c>
      <c r="D329" s="51" t="s">
        <v>244</v>
      </c>
      <c r="E329" s="52">
        <v>1</v>
      </c>
      <c r="F329" s="53" t="s">
        <v>1037</v>
      </c>
      <c r="G329" s="54" t="s">
        <v>1038</v>
      </c>
      <c r="H329" s="54" t="s">
        <v>1038</v>
      </c>
      <c r="I329" s="55" t="s">
        <v>1040</v>
      </c>
      <c r="J329" s="56" t="s">
        <v>869</v>
      </c>
      <c r="K329" s="56" t="s">
        <v>1080</v>
      </c>
      <c r="L329" s="56" t="s">
        <v>652</v>
      </c>
      <c r="M329" s="56" t="s">
        <v>773</v>
      </c>
      <c r="N329" s="56" t="s">
        <v>950</v>
      </c>
      <c r="O329" s="57">
        <v>0</v>
      </c>
      <c r="P329" s="57">
        <v>0</v>
      </c>
      <c r="Q329" s="57">
        <v>0</v>
      </c>
      <c r="R329" s="57">
        <v>0</v>
      </c>
      <c r="S329" s="58" t="s">
        <v>1410</v>
      </c>
      <c r="T329" s="57">
        <v>0</v>
      </c>
      <c r="U329" s="56" t="s">
        <v>818</v>
      </c>
      <c r="V329" s="54" t="s">
        <v>1411</v>
      </c>
      <c r="W329" s="9">
        <f t="shared" si="10"/>
        <v>1445</v>
      </c>
    </row>
    <row r="330" spans="1:23" s="10" customFormat="1" ht="178.5" customHeight="1">
      <c r="A330" s="8">
        <v>20</v>
      </c>
      <c r="B330" s="51" t="s">
        <v>551</v>
      </c>
      <c r="C330" s="51" t="s">
        <v>124</v>
      </c>
      <c r="D330" s="51" t="s">
        <v>244</v>
      </c>
      <c r="E330" s="52">
        <v>1</v>
      </c>
      <c r="F330" s="53" t="s">
        <v>1037</v>
      </c>
      <c r="G330" s="54" t="s">
        <v>1038</v>
      </c>
      <c r="H330" s="54" t="s">
        <v>1038</v>
      </c>
      <c r="I330" s="55" t="s">
        <v>417</v>
      </c>
      <c r="J330" s="56" t="s">
        <v>869</v>
      </c>
      <c r="K330" s="56" t="s">
        <v>227</v>
      </c>
      <c r="L330" s="56" t="s">
        <v>652</v>
      </c>
      <c r="M330" s="56" t="s">
        <v>773</v>
      </c>
      <c r="N330" s="56" t="s">
        <v>950</v>
      </c>
      <c r="O330" s="57">
        <v>0</v>
      </c>
      <c r="P330" s="57">
        <v>0</v>
      </c>
      <c r="Q330" s="57">
        <v>0</v>
      </c>
      <c r="R330" s="57">
        <v>0</v>
      </c>
      <c r="S330" s="58" t="s">
        <v>1412</v>
      </c>
      <c r="T330" s="57">
        <v>0</v>
      </c>
      <c r="U330" s="56" t="s">
        <v>818</v>
      </c>
      <c r="V330" s="54" t="s">
        <v>1413</v>
      </c>
      <c r="W330" s="9">
        <f t="shared" si="10"/>
        <v>1447</v>
      </c>
    </row>
    <row r="331" spans="1:23" s="10" customFormat="1" ht="193.5" customHeight="1">
      <c r="A331" s="8">
        <v>20</v>
      </c>
      <c r="B331" s="51" t="s">
        <v>551</v>
      </c>
      <c r="C331" s="51" t="s">
        <v>124</v>
      </c>
      <c r="D331" s="51" t="s">
        <v>244</v>
      </c>
      <c r="E331" s="52">
        <v>1</v>
      </c>
      <c r="F331" s="53" t="s">
        <v>1037</v>
      </c>
      <c r="G331" s="54" t="s">
        <v>1038</v>
      </c>
      <c r="H331" s="54" t="s">
        <v>1038</v>
      </c>
      <c r="I331" s="55" t="s">
        <v>228</v>
      </c>
      <c r="J331" s="56" t="s">
        <v>340</v>
      </c>
      <c r="K331" s="56" t="s">
        <v>1081</v>
      </c>
      <c r="L331" s="56" t="s">
        <v>652</v>
      </c>
      <c r="M331" s="56" t="s">
        <v>773</v>
      </c>
      <c r="N331" s="56" t="s">
        <v>950</v>
      </c>
      <c r="O331" s="57">
        <v>68221964.870000005</v>
      </c>
      <c r="P331" s="57">
        <v>11017353.42</v>
      </c>
      <c r="Q331" s="57">
        <v>1690148.23</v>
      </c>
      <c r="R331" s="57">
        <v>39818792.329999998</v>
      </c>
      <c r="S331" s="58" t="s">
        <v>1490</v>
      </c>
      <c r="T331" s="57">
        <v>41110674.189999998</v>
      </c>
      <c r="U331" s="56" t="s">
        <v>818</v>
      </c>
      <c r="V331" s="54" t="s">
        <v>1919</v>
      </c>
      <c r="W331" s="9">
        <f t="shared" si="10"/>
        <v>1448</v>
      </c>
    </row>
    <row r="332" spans="1:23" s="10" customFormat="1" ht="276" customHeight="1">
      <c r="A332" s="8">
        <v>20</v>
      </c>
      <c r="B332" s="51" t="s">
        <v>551</v>
      </c>
      <c r="C332" s="51" t="s">
        <v>124</v>
      </c>
      <c r="D332" s="51" t="s">
        <v>244</v>
      </c>
      <c r="E332" s="52">
        <v>1</v>
      </c>
      <c r="F332" s="53" t="s">
        <v>86</v>
      </c>
      <c r="G332" s="54" t="s">
        <v>87</v>
      </c>
      <c r="H332" s="54" t="s">
        <v>87</v>
      </c>
      <c r="I332" s="55" t="s">
        <v>88</v>
      </c>
      <c r="J332" s="56" t="s">
        <v>89</v>
      </c>
      <c r="K332" s="56" t="s">
        <v>139</v>
      </c>
      <c r="L332" s="56" t="s">
        <v>288</v>
      </c>
      <c r="M332" s="56" t="s">
        <v>817</v>
      </c>
      <c r="N332" s="56" t="s">
        <v>810</v>
      </c>
      <c r="O332" s="57">
        <v>0</v>
      </c>
      <c r="P332" s="57">
        <v>0</v>
      </c>
      <c r="Q332" s="57">
        <v>0</v>
      </c>
      <c r="R332" s="57">
        <v>0</v>
      </c>
      <c r="S332" s="58" t="s">
        <v>937</v>
      </c>
      <c r="T332" s="57">
        <v>0</v>
      </c>
      <c r="U332" s="56" t="s">
        <v>291</v>
      </c>
      <c r="V332" s="54" t="s">
        <v>1920</v>
      </c>
      <c r="W332" s="9">
        <f t="shared" si="10"/>
        <v>1374</v>
      </c>
    </row>
    <row r="333" spans="1:23" s="29" customFormat="1" ht="15" outlineLevel="2">
      <c r="A333" s="27"/>
      <c r="B333" s="66" t="s">
        <v>350</v>
      </c>
      <c r="C333" s="67"/>
      <c r="D333" s="67"/>
      <c r="E333" s="46">
        <f>SUBTOTAL(9,E334:E337)</f>
        <v>4</v>
      </c>
      <c r="F333" s="47"/>
      <c r="G333" s="47"/>
      <c r="H333" s="47"/>
      <c r="I333" s="48"/>
      <c r="J333" s="47"/>
      <c r="K333" s="47"/>
      <c r="L333" s="47"/>
      <c r="M333" s="47"/>
      <c r="N333" s="47"/>
      <c r="O333" s="49"/>
      <c r="P333" s="49"/>
      <c r="Q333" s="49"/>
      <c r="R333" s="49"/>
      <c r="S333" s="47"/>
      <c r="T333" s="49"/>
      <c r="U333" s="47"/>
      <c r="V333" s="50"/>
      <c r="W333" s="28"/>
    </row>
    <row r="334" spans="1:23" s="10" customFormat="1" ht="159.75" customHeight="1">
      <c r="A334" s="8">
        <v>20</v>
      </c>
      <c r="B334" s="51" t="s">
        <v>551</v>
      </c>
      <c r="C334" s="51" t="s">
        <v>124</v>
      </c>
      <c r="D334" s="51" t="s">
        <v>650</v>
      </c>
      <c r="E334" s="52">
        <v>1</v>
      </c>
      <c r="F334" s="53">
        <v>513</v>
      </c>
      <c r="G334" s="54" t="s">
        <v>1921</v>
      </c>
      <c r="H334" s="54" t="s">
        <v>785</v>
      </c>
      <c r="I334" s="55">
        <v>20042041001379</v>
      </c>
      <c r="J334" s="56" t="s">
        <v>320</v>
      </c>
      <c r="K334" s="56" t="s">
        <v>1082</v>
      </c>
      <c r="L334" s="56" t="s">
        <v>288</v>
      </c>
      <c r="M334" s="56" t="s">
        <v>817</v>
      </c>
      <c r="N334" s="56" t="s">
        <v>810</v>
      </c>
      <c r="O334" s="57">
        <v>2141213.0499999998</v>
      </c>
      <c r="P334" s="57">
        <v>0</v>
      </c>
      <c r="Q334" s="57">
        <v>18083.439999999999</v>
      </c>
      <c r="R334" s="57">
        <v>1401841</v>
      </c>
      <c r="S334" s="58" t="s">
        <v>1414</v>
      </c>
      <c r="T334" s="57">
        <v>757455.49</v>
      </c>
      <c r="U334" s="56" t="s">
        <v>291</v>
      </c>
      <c r="V334" s="54" t="s">
        <v>1922</v>
      </c>
      <c r="W334" s="9">
        <f>IF(OR(LEFT(I334)="7",LEFT(I334,1)="8"),VALUE(RIGHT(I334,3)),VALUE(RIGHT(I334,4)))</f>
        <v>1379</v>
      </c>
    </row>
    <row r="335" spans="1:23" s="10" customFormat="1" ht="159.75" customHeight="1">
      <c r="A335" s="8">
        <v>20</v>
      </c>
      <c r="B335" s="51" t="s">
        <v>551</v>
      </c>
      <c r="C335" s="51" t="s">
        <v>124</v>
      </c>
      <c r="D335" s="51" t="s">
        <v>650</v>
      </c>
      <c r="E335" s="52">
        <v>1</v>
      </c>
      <c r="F335" s="53">
        <v>513</v>
      </c>
      <c r="G335" s="54" t="s">
        <v>1921</v>
      </c>
      <c r="H335" s="54" t="s">
        <v>117</v>
      </c>
      <c r="I335" s="55">
        <v>20042041001380</v>
      </c>
      <c r="J335" s="56" t="s">
        <v>321</v>
      </c>
      <c r="K335" s="56" t="s">
        <v>1083</v>
      </c>
      <c r="L335" s="56" t="s">
        <v>288</v>
      </c>
      <c r="M335" s="56" t="s">
        <v>817</v>
      </c>
      <c r="N335" s="56" t="s">
        <v>810</v>
      </c>
      <c r="O335" s="57">
        <v>762055.94</v>
      </c>
      <c r="P335" s="57">
        <v>0</v>
      </c>
      <c r="Q335" s="57">
        <v>29.91</v>
      </c>
      <c r="R335" s="57">
        <v>0</v>
      </c>
      <c r="S335" s="58" t="s">
        <v>1414</v>
      </c>
      <c r="T335" s="57">
        <v>762085.85</v>
      </c>
      <c r="U335" s="56" t="s">
        <v>291</v>
      </c>
      <c r="V335" s="54" t="s">
        <v>1923</v>
      </c>
      <c r="W335" s="9">
        <f>IF(OR(LEFT(I335)="7",LEFT(I335,1)="8"),VALUE(RIGHT(I335,3)),VALUE(RIGHT(I335,4)))</f>
        <v>1380</v>
      </c>
    </row>
    <row r="336" spans="1:23" s="10" customFormat="1" ht="159.75" customHeight="1">
      <c r="A336" s="8">
        <v>20</v>
      </c>
      <c r="B336" s="51" t="s">
        <v>551</v>
      </c>
      <c r="C336" s="51" t="s">
        <v>124</v>
      </c>
      <c r="D336" s="51" t="s">
        <v>650</v>
      </c>
      <c r="E336" s="52">
        <v>1</v>
      </c>
      <c r="F336" s="53">
        <v>513</v>
      </c>
      <c r="G336" s="54" t="s">
        <v>1921</v>
      </c>
      <c r="H336" s="54" t="s">
        <v>778</v>
      </c>
      <c r="I336" s="55">
        <v>20042041001381</v>
      </c>
      <c r="J336" s="56" t="s">
        <v>322</v>
      </c>
      <c r="K336" s="56" t="s">
        <v>472</v>
      </c>
      <c r="L336" s="56" t="s">
        <v>288</v>
      </c>
      <c r="M336" s="56" t="s">
        <v>817</v>
      </c>
      <c r="N336" s="56" t="s">
        <v>810</v>
      </c>
      <c r="O336" s="57">
        <v>1093889.8999999999</v>
      </c>
      <c r="P336" s="57">
        <v>0</v>
      </c>
      <c r="Q336" s="57">
        <v>1566.27</v>
      </c>
      <c r="R336" s="57">
        <v>0</v>
      </c>
      <c r="S336" s="58" t="s">
        <v>1415</v>
      </c>
      <c r="T336" s="57">
        <v>1095456.17</v>
      </c>
      <c r="U336" s="56" t="s">
        <v>291</v>
      </c>
      <c r="V336" s="54" t="s">
        <v>1924</v>
      </c>
      <c r="W336" s="9">
        <f>IF(OR(LEFT(I336)="7",LEFT(I336,1)="8"),VALUE(RIGHT(I336,3)),VALUE(RIGHT(I336,4)))</f>
        <v>1381</v>
      </c>
    </row>
    <row r="337" spans="1:23" s="10" customFormat="1" ht="159.75" customHeight="1">
      <c r="A337" s="8">
        <v>20</v>
      </c>
      <c r="B337" s="51" t="s">
        <v>551</v>
      </c>
      <c r="C337" s="51" t="s">
        <v>124</v>
      </c>
      <c r="D337" s="51" t="s">
        <v>650</v>
      </c>
      <c r="E337" s="52">
        <v>1</v>
      </c>
      <c r="F337" s="53">
        <v>513</v>
      </c>
      <c r="G337" s="54" t="s">
        <v>1921</v>
      </c>
      <c r="H337" s="54" t="s">
        <v>463</v>
      </c>
      <c r="I337" s="55">
        <v>20042041001382</v>
      </c>
      <c r="J337" s="56" t="s">
        <v>140</v>
      </c>
      <c r="K337" s="56" t="s">
        <v>261</v>
      </c>
      <c r="L337" s="56" t="s">
        <v>288</v>
      </c>
      <c r="M337" s="56" t="s">
        <v>817</v>
      </c>
      <c r="N337" s="56" t="s">
        <v>810</v>
      </c>
      <c r="O337" s="57">
        <v>872233.71</v>
      </c>
      <c r="P337" s="57">
        <v>0</v>
      </c>
      <c r="Q337" s="57">
        <v>9217.7999999999993</v>
      </c>
      <c r="R337" s="57">
        <v>0</v>
      </c>
      <c r="S337" s="58" t="s">
        <v>1414</v>
      </c>
      <c r="T337" s="57">
        <v>881451.51</v>
      </c>
      <c r="U337" s="56" t="s">
        <v>291</v>
      </c>
      <c r="V337" s="54" t="s">
        <v>1925</v>
      </c>
      <c r="W337" s="9">
        <f>IF(OR(LEFT(I337)="7",LEFT(I337,1)="8"),VALUE(RIGHT(I337,3)),VALUE(RIGHT(I337,4)))</f>
        <v>1382</v>
      </c>
    </row>
    <row r="338" spans="1:23" s="23" customFormat="1" ht="28.5" customHeight="1" outlineLevel="3">
      <c r="A338" s="21"/>
      <c r="B338" s="70" t="s">
        <v>786</v>
      </c>
      <c r="C338" s="71"/>
      <c r="D338" s="71"/>
      <c r="E338" s="35">
        <f>SUBTOTAL(9,E341:E353)</f>
        <v>12</v>
      </c>
      <c r="F338" s="36"/>
      <c r="G338" s="36"/>
      <c r="H338" s="36"/>
      <c r="I338" s="37"/>
      <c r="J338" s="36"/>
      <c r="K338" s="36"/>
      <c r="L338" s="36"/>
      <c r="M338" s="36"/>
      <c r="N338" s="36"/>
      <c r="O338" s="38"/>
      <c r="P338" s="39"/>
      <c r="Q338" s="39"/>
      <c r="R338" s="39"/>
      <c r="S338" s="36"/>
      <c r="T338" s="39"/>
      <c r="U338" s="36"/>
      <c r="V338" s="40"/>
      <c r="W338" s="22"/>
    </row>
    <row r="339" spans="1:23" s="26" customFormat="1" ht="20.25" customHeight="1" outlineLevel="1">
      <c r="A339" s="24"/>
      <c r="B339" s="68" t="s">
        <v>824</v>
      </c>
      <c r="C339" s="69" t="s">
        <v>822</v>
      </c>
      <c r="D339" s="69"/>
      <c r="E339" s="41">
        <f>SUBTOTAL(9,E341:E353)</f>
        <v>12</v>
      </c>
      <c r="F339" s="42"/>
      <c r="G339" s="42"/>
      <c r="H339" s="42"/>
      <c r="I339" s="43"/>
      <c r="J339" s="42"/>
      <c r="K339" s="42"/>
      <c r="L339" s="42"/>
      <c r="M339" s="42"/>
      <c r="N339" s="42"/>
      <c r="O339" s="44"/>
      <c r="P339" s="44"/>
      <c r="Q339" s="44"/>
      <c r="R339" s="44"/>
      <c r="S339" s="42"/>
      <c r="T339" s="44"/>
      <c r="U339" s="42"/>
      <c r="V339" s="45"/>
      <c r="W339" s="25"/>
    </row>
    <row r="340" spans="1:23" s="29" customFormat="1" ht="20.25" customHeight="1" outlineLevel="2">
      <c r="A340" s="27"/>
      <c r="B340" s="66" t="s">
        <v>349</v>
      </c>
      <c r="C340" s="67"/>
      <c r="D340" s="67"/>
      <c r="E340" s="46">
        <f>SUBTOTAL(9,E341:E344)</f>
        <v>4</v>
      </c>
      <c r="F340" s="47"/>
      <c r="G340" s="47"/>
      <c r="H340" s="47"/>
      <c r="I340" s="48"/>
      <c r="J340" s="47"/>
      <c r="K340" s="47"/>
      <c r="L340" s="47"/>
      <c r="M340" s="47"/>
      <c r="N340" s="47"/>
      <c r="O340" s="49"/>
      <c r="P340" s="49"/>
      <c r="Q340" s="49"/>
      <c r="R340" s="49"/>
      <c r="S340" s="47"/>
      <c r="T340" s="49"/>
      <c r="U340" s="47"/>
      <c r="V340" s="50"/>
      <c r="W340" s="28"/>
    </row>
    <row r="341" spans="1:23" s="10" customFormat="1" ht="252" customHeight="1">
      <c r="A341" s="8">
        <v>21</v>
      </c>
      <c r="B341" s="51" t="s">
        <v>786</v>
      </c>
      <c r="C341" s="51" t="s">
        <v>124</v>
      </c>
      <c r="D341" s="51" t="s">
        <v>244</v>
      </c>
      <c r="E341" s="52">
        <v>1</v>
      </c>
      <c r="F341" s="53">
        <v>500</v>
      </c>
      <c r="G341" s="54" t="s">
        <v>1128</v>
      </c>
      <c r="H341" s="54" t="s">
        <v>637</v>
      </c>
      <c r="I341" s="55">
        <v>20092150001518</v>
      </c>
      <c r="J341" s="56" t="s">
        <v>1129</v>
      </c>
      <c r="K341" s="56" t="s">
        <v>1114</v>
      </c>
      <c r="L341" s="56" t="s">
        <v>288</v>
      </c>
      <c r="M341" s="56" t="s">
        <v>477</v>
      </c>
      <c r="N341" s="56" t="s">
        <v>290</v>
      </c>
      <c r="O341" s="57">
        <v>66338999.07</v>
      </c>
      <c r="P341" s="57">
        <v>45000000</v>
      </c>
      <c r="Q341" s="57">
        <v>810865.29</v>
      </c>
      <c r="R341" s="57">
        <v>1514975.26</v>
      </c>
      <c r="S341" s="58" t="s">
        <v>1926</v>
      </c>
      <c r="T341" s="57">
        <v>110634889.09999999</v>
      </c>
      <c r="U341" s="56" t="s">
        <v>818</v>
      </c>
      <c r="V341" s="54" t="s">
        <v>1281</v>
      </c>
      <c r="W341" s="9">
        <f>IF(OR(LEFT(I341)="7",LEFT(I341,1)="8"),VALUE(RIGHT(I341,3)),VALUE(RIGHT(I341,4)))</f>
        <v>1518</v>
      </c>
    </row>
    <row r="342" spans="1:23" s="10" customFormat="1" ht="159.75" customHeight="1">
      <c r="A342" s="8">
        <v>21</v>
      </c>
      <c r="B342" s="51" t="s">
        <v>786</v>
      </c>
      <c r="C342" s="51" t="s">
        <v>124</v>
      </c>
      <c r="D342" s="51" t="s">
        <v>244</v>
      </c>
      <c r="E342" s="52">
        <v>1</v>
      </c>
      <c r="F342" s="53" t="s">
        <v>787</v>
      </c>
      <c r="G342" s="54" t="s">
        <v>788</v>
      </c>
      <c r="H342" s="54" t="s">
        <v>833</v>
      </c>
      <c r="I342" s="55" t="s">
        <v>114</v>
      </c>
      <c r="J342" s="56" t="s">
        <v>115</v>
      </c>
      <c r="K342" s="56" t="s">
        <v>116</v>
      </c>
      <c r="L342" s="56" t="s">
        <v>288</v>
      </c>
      <c r="M342" s="56" t="s">
        <v>289</v>
      </c>
      <c r="N342" s="56" t="s">
        <v>429</v>
      </c>
      <c r="O342" s="57">
        <v>62952085.100000001</v>
      </c>
      <c r="P342" s="57">
        <v>18886986</v>
      </c>
      <c r="Q342" s="57">
        <v>1627299.79</v>
      </c>
      <c r="R342" s="57">
        <v>42097318.549999997</v>
      </c>
      <c r="S342" s="58" t="s">
        <v>1416</v>
      </c>
      <c r="T342" s="57">
        <v>41369052.340000004</v>
      </c>
      <c r="U342" s="56" t="s">
        <v>818</v>
      </c>
      <c r="V342" s="54" t="s">
        <v>1283</v>
      </c>
      <c r="W342" s="9">
        <f>IF(OR(LEFT(I342)="7",LEFT(I342,1)="8"),VALUE(RIGHT(I342,3)),VALUE(RIGHT(I342,4)))</f>
        <v>101</v>
      </c>
    </row>
    <row r="343" spans="1:23" s="10" customFormat="1" ht="159.75" customHeight="1">
      <c r="A343" s="8">
        <v>21</v>
      </c>
      <c r="B343" s="51" t="s">
        <v>786</v>
      </c>
      <c r="C343" s="51" t="s">
        <v>124</v>
      </c>
      <c r="D343" s="51" t="s">
        <v>244</v>
      </c>
      <c r="E343" s="52">
        <v>1</v>
      </c>
      <c r="F343" s="53" t="s">
        <v>787</v>
      </c>
      <c r="G343" s="54" t="s">
        <v>788</v>
      </c>
      <c r="H343" s="54" t="s">
        <v>788</v>
      </c>
      <c r="I343" s="55">
        <v>800021271526</v>
      </c>
      <c r="J343" s="56" t="s">
        <v>789</v>
      </c>
      <c r="K343" s="56" t="s">
        <v>790</v>
      </c>
      <c r="L343" s="56" t="s">
        <v>850</v>
      </c>
      <c r="M343" s="56" t="s">
        <v>775</v>
      </c>
      <c r="N343" s="56" t="s">
        <v>950</v>
      </c>
      <c r="O343" s="57">
        <v>10357011.470000001</v>
      </c>
      <c r="P343" s="57">
        <v>0</v>
      </c>
      <c r="Q343" s="57">
        <v>290040.26</v>
      </c>
      <c r="R343" s="57">
        <v>47034.46</v>
      </c>
      <c r="S343" s="58" t="s">
        <v>1099</v>
      </c>
      <c r="T343" s="57">
        <v>10600017.27</v>
      </c>
      <c r="U343" s="56" t="s">
        <v>818</v>
      </c>
      <c r="V343" s="54" t="s">
        <v>1282</v>
      </c>
      <c r="W343" s="9">
        <f>IF(OR(LEFT(I343)="7",LEFT(I343,1)="8"),VALUE(RIGHT(I343,3)),VALUE(RIGHT(I343,4)))</f>
        <v>526</v>
      </c>
    </row>
    <row r="344" spans="1:23" s="10" customFormat="1" ht="159.75" customHeight="1">
      <c r="A344" s="8">
        <v>21</v>
      </c>
      <c r="B344" s="51" t="s">
        <v>786</v>
      </c>
      <c r="C344" s="51" t="s">
        <v>124</v>
      </c>
      <c r="D344" s="51" t="s">
        <v>244</v>
      </c>
      <c r="E344" s="52">
        <v>1</v>
      </c>
      <c r="F344" s="53" t="s">
        <v>787</v>
      </c>
      <c r="G344" s="54" t="s">
        <v>788</v>
      </c>
      <c r="H344" s="54" t="s">
        <v>567</v>
      </c>
      <c r="I344" s="55">
        <v>800021252527</v>
      </c>
      <c r="J344" s="56" t="s">
        <v>248</v>
      </c>
      <c r="K344" s="56" t="s">
        <v>249</v>
      </c>
      <c r="L344" s="56" t="s">
        <v>850</v>
      </c>
      <c r="M344" s="56" t="s">
        <v>775</v>
      </c>
      <c r="N344" s="56" t="s">
        <v>950</v>
      </c>
      <c r="O344" s="57">
        <v>238324.05</v>
      </c>
      <c r="P344" s="57">
        <v>0</v>
      </c>
      <c r="Q344" s="57">
        <v>16262.87</v>
      </c>
      <c r="R344" s="57">
        <v>3249.66</v>
      </c>
      <c r="S344" s="58" t="s">
        <v>1130</v>
      </c>
      <c r="T344" s="57">
        <v>251337.26</v>
      </c>
      <c r="U344" s="56" t="s">
        <v>818</v>
      </c>
      <c r="V344" s="54" t="s">
        <v>1284</v>
      </c>
      <c r="W344" s="9">
        <f>IF(OR(LEFT(I344)="7",LEFT(I344,1)="8"),VALUE(RIGHT(I344,3)),VALUE(RIGHT(I344,4)))</f>
        <v>527</v>
      </c>
    </row>
    <row r="345" spans="1:23" s="29" customFormat="1" ht="20.25" customHeight="1" outlineLevel="2">
      <c r="A345" s="27"/>
      <c r="B345" s="66" t="s">
        <v>350</v>
      </c>
      <c r="C345" s="67"/>
      <c r="D345" s="67"/>
      <c r="E345" s="46">
        <f>SUBTOTAL(9,E346:E353)</f>
        <v>8</v>
      </c>
      <c r="F345" s="47"/>
      <c r="G345" s="47"/>
      <c r="H345" s="47"/>
      <c r="I345" s="48"/>
      <c r="J345" s="47"/>
      <c r="K345" s="47"/>
      <c r="L345" s="47"/>
      <c r="M345" s="47"/>
      <c r="N345" s="47"/>
      <c r="O345" s="49"/>
      <c r="P345" s="49"/>
      <c r="Q345" s="49"/>
      <c r="R345" s="49"/>
      <c r="S345" s="47"/>
      <c r="T345" s="49"/>
      <c r="U345" s="47"/>
      <c r="V345" s="50"/>
      <c r="W345" s="28"/>
    </row>
    <row r="346" spans="1:23" s="10" customFormat="1" ht="159.75" customHeight="1">
      <c r="A346" s="8">
        <v>21</v>
      </c>
      <c r="B346" s="51" t="s">
        <v>786</v>
      </c>
      <c r="C346" s="51" t="s">
        <v>124</v>
      </c>
      <c r="D346" s="51" t="s">
        <v>650</v>
      </c>
      <c r="E346" s="52">
        <v>1</v>
      </c>
      <c r="F346" s="53">
        <v>210</v>
      </c>
      <c r="G346" s="54" t="s">
        <v>250</v>
      </c>
      <c r="H346" s="54" t="s">
        <v>251</v>
      </c>
      <c r="I346" s="55">
        <v>700021274026</v>
      </c>
      <c r="J346" s="56" t="s">
        <v>913</v>
      </c>
      <c r="K346" s="56" t="s">
        <v>914</v>
      </c>
      <c r="L346" s="56" t="s">
        <v>850</v>
      </c>
      <c r="M346" s="56" t="s">
        <v>915</v>
      </c>
      <c r="N346" s="56" t="s">
        <v>290</v>
      </c>
      <c r="O346" s="57">
        <v>453475.62</v>
      </c>
      <c r="P346" s="57">
        <v>0</v>
      </c>
      <c r="Q346" s="57">
        <v>0</v>
      </c>
      <c r="R346" s="57">
        <v>0</v>
      </c>
      <c r="S346" s="58" t="s">
        <v>1927</v>
      </c>
      <c r="T346" s="57">
        <v>453475.62</v>
      </c>
      <c r="U346" s="56" t="s">
        <v>818</v>
      </c>
      <c r="V346" s="54" t="s">
        <v>1636</v>
      </c>
      <c r="W346" s="9">
        <f t="shared" ref="W346:W353" si="11">IF(OR(LEFT(I346)="7",LEFT(I346,1)="8"),VALUE(RIGHT(I346,3)),VALUE(RIGHT(I346,4)))</f>
        <v>26</v>
      </c>
    </row>
    <row r="347" spans="1:23" s="10" customFormat="1" ht="159.75" customHeight="1">
      <c r="A347" s="8">
        <v>21</v>
      </c>
      <c r="B347" s="51" t="s">
        <v>786</v>
      </c>
      <c r="C347" s="51" t="s">
        <v>124</v>
      </c>
      <c r="D347" s="51" t="s">
        <v>650</v>
      </c>
      <c r="E347" s="52">
        <v>1</v>
      </c>
      <c r="F347" s="53">
        <v>210</v>
      </c>
      <c r="G347" s="54" t="s">
        <v>250</v>
      </c>
      <c r="H347" s="54" t="s">
        <v>251</v>
      </c>
      <c r="I347" s="55">
        <v>700021268119</v>
      </c>
      <c r="J347" s="56" t="s">
        <v>911</v>
      </c>
      <c r="K347" s="56" t="s">
        <v>912</v>
      </c>
      <c r="L347" s="56" t="s">
        <v>850</v>
      </c>
      <c r="M347" s="56" t="s">
        <v>513</v>
      </c>
      <c r="N347" s="56" t="s">
        <v>290</v>
      </c>
      <c r="O347" s="57">
        <v>85116.31</v>
      </c>
      <c r="P347" s="57">
        <v>0</v>
      </c>
      <c r="Q347" s="57">
        <v>4409.8500000000004</v>
      </c>
      <c r="R347" s="57">
        <v>20300</v>
      </c>
      <c r="S347" s="58" t="s">
        <v>1637</v>
      </c>
      <c r="T347" s="57">
        <v>69226.16</v>
      </c>
      <c r="U347" s="56" t="s">
        <v>818</v>
      </c>
      <c r="V347" s="54" t="s">
        <v>1928</v>
      </c>
      <c r="W347" s="9">
        <f t="shared" si="11"/>
        <v>119</v>
      </c>
    </row>
    <row r="348" spans="1:23" s="10" customFormat="1" ht="159.75" customHeight="1">
      <c r="A348" s="8">
        <v>21</v>
      </c>
      <c r="B348" s="51" t="s">
        <v>786</v>
      </c>
      <c r="C348" s="51" t="s">
        <v>124</v>
      </c>
      <c r="D348" s="51" t="s">
        <v>650</v>
      </c>
      <c r="E348" s="52">
        <v>1</v>
      </c>
      <c r="F348" s="53">
        <v>210</v>
      </c>
      <c r="G348" s="54" t="s">
        <v>250</v>
      </c>
      <c r="H348" s="54" t="s">
        <v>251</v>
      </c>
      <c r="I348" s="55">
        <v>700021211125</v>
      </c>
      <c r="J348" s="56" t="s">
        <v>252</v>
      </c>
      <c r="K348" s="56" t="s">
        <v>909</v>
      </c>
      <c r="L348" s="56" t="s">
        <v>850</v>
      </c>
      <c r="M348" s="56" t="s">
        <v>777</v>
      </c>
      <c r="N348" s="56" t="s">
        <v>290</v>
      </c>
      <c r="O348" s="57">
        <v>4392379.03</v>
      </c>
      <c r="P348" s="57">
        <v>0</v>
      </c>
      <c r="Q348" s="57">
        <v>239656.64</v>
      </c>
      <c r="R348" s="57">
        <v>7733.32</v>
      </c>
      <c r="S348" s="58" t="s">
        <v>1929</v>
      </c>
      <c r="T348" s="57">
        <v>4599608.0199999996</v>
      </c>
      <c r="U348" s="56" t="s">
        <v>818</v>
      </c>
      <c r="V348" s="54" t="s">
        <v>1930</v>
      </c>
      <c r="W348" s="9">
        <f t="shared" si="11"/>
        <v>125</v>
      </c>
    </row>
    <row r="349" spans="1:23" s="10" customFormat="1" ht="159.75" customHeight="1">
      <c r="A349" s="8">
        <v>21</v>
      </c>
      <c r="B349" s="51" t="s">
        <v>786</v>
      </c>
      <c r="C349" s="51" t="s">
        <v>124</v>
      </c>
      <c r="D349" s="51" t="s">
        <v>650</v>
      </c>
      <c r="E349" s="52">
        <v>1</v>
      </c>
      <c r="F349" s="53">
        <v>210</v>
      </c>
      <c r="G349" s="54" t="s">
        <v>250</v>
      </c>
      <c r="H349" s="54" t="s">
        <v>251</v>
      </c>
      <c r="I349" s="55">
        <v>700021261306</v>
      </c>
      <c r="J349" s="56" t="s">
        <v>910</v>
      </c>
      <c r="K349" s="56" t="s">
        <v>262</v>
      </c>
      <c r="L349" s="56" t="s">
        <v>850</v>
      </c>
      <c r="M349" s="56" t="s">
        <v>513</v>
      </c>
      <c r="N349" s="56" t="s">
        <v>290</v>
      </c>
      <c r="O349" s="57">
        <v>0</v>
      </c>
      <c r="P349" s="57">
        <v>0</v>
      </c>
      <c r="Q349" s="57">
        <v>0</v>
      </c>
      <c r="R349" s="57">
        <v>0</v>
      </c>
      <c r="S349" s="58" t="s">
        <v>1638</v>
      </c>
      <c r="T349" s="57">
        <v>0</v>
      </c>
      <c r="U349" s="56" t="s">
        <v>818</v>
      </c>
      <c r="V349" s="54" t="s">
        <v>1302</v>
      </c>
      <c r="W349" s="9">
        <f t="shared" si="11"/>
        <v>306</v>
      </c>
    </row>
    <row r="350" spans="1:23" s="10" customFormat="1" ht="159.75" customHeight="1">
      <c r="A350" s="8">
        <v>21</v>
      </c>
      <c r="B350" s="51" t="s">
        <v>786</v>
      </c>
      <c r="C350" s="51" t="s">
        <v>124</v>
      </c>
      <c r="D350" s="51" t="s">
        <v>650</v>
      </c>
      <c r="E350" s="52">
        <v>1</v>
      </c>
      <c r="F350" s="53">
        <v>210</v>
      </c>
      <c r="G350" s="54" t="s">
        <v>250</v>
      </c>
      <c r="H350" s="54" t="s">
        <v>251</v>
      </c>
      <c r="I350" s="55">
        <v>700021276331</v>
      </c>
      <c r="J350" s="56" t="s">
        <v>916</v>
      </c>
      <c r="K350" s="56" t="s">
        <v>917</v>
      </c>
      <c r="L350" s="56" t="s">
        <v>850</v>
      </c>
      <c r="M350" s="56" t="s">
        <v>513</v>
      </c>
      <c r="N350" s="56" t="s">
        <v>290</v>
      </c>
      <c r="O350" s="57">
        <v>1632742.33</v>
      </c>
      <c r="P350" s="57">
        <v>0</v>
      </c>
      <c r="Q350" s="57">
        <v>0</v>
      </c>
      <c r="R350" s="57">
        <v>0</v>
      </c>
      <c r="S350" s="58" t="s">
        <v>1639</v>
      </c>
      <c r="T350" s="57">
        <v>1632742.33</v>
      </c>
      <c r="U350" s="56" t="s">
        <v>818</v>
      </c>
      <c r="V350" s="54" t="s">
        <v>1640</v>
      </c>
      <c r="W350" s="9">
        <f t="shared" si="11"/>
        <v>331</v>
      </c>
    </row>
    <row r="351" spans="1:23" s="10" customFormat="1" ht="159.75" customHeight="1">
      <c r="A351" s="8">
        <v>21</v>
      </c>
      <c r="B351" s="51" t="s">
        <v>786</v>
      </c>
      <c r="C351" s="51" t="s">
        <v>124</v>
      </c>
      <c r="D351" s="51" t="s">
        <v>650</v>
      </c>
      <c r="E351" s="52">
        <v>1</v>
      </c>
      <c r="F351" s="53">
        <v>210</v>
      </c>
      <c r="G351" s="54" t="s">
        <v>250</v>
      </c>
      <c r="H351" s="54" t="s">
        <v>251</v>
      </c>
      <c r="I351" s="55">
        <v>700021300336</v>
      </c>
      <c r="J351" s="56" t="s">
        <v>918</v>
      </c>
      <c r="K351" s="56" t="s">
        <v>919</v>
      </c>
      <c r="L351" s="56" t="s">
        <v>850</v>
      </c>
      <c r="M351" s="56" t="s">
        <v>513</v>
      </c>
      <c r="N351" s="56" t="s">
        <v>290</v>
      </c>
      <c r="O351" s="57">
        <v>3928270.01</v>
      </c>
      <c r="P351" s="57">
        <v>0</v>
      </c>
      <c r="Q351" s="57">
        <v>0</v>
      </c>
      <c r="R351" s="57">
        <v>0</v>
      </c>
      <c r="S351" s="58" t="s">
        <v>1931</v>
      </c>
      <c r="T351" s="57">
        <v>3928270.01</v>
      </c>
      <c r="U351" s="56" t="s">
        <v>818</v>
      </c>
      <c r="V351" s="54" t="s">
        <v>1641</v>
      </c>
      <c r="W351" s="9">
        <f t="shared" si="11"/>
        <v>336</v>
      </c>
    </row>
    <row r="352" spans="1:23" s="10" customFormat="1" ht="159.75" customHeight="1">
      <c r="A352" s="8">
        <v>21</v>
      </c>
      <c r="B352" s="51" t="s">
        <v>786</v>
      </c>
      <c r="C352" s="51" t="s">
        <v>124</v>
      </c>
      <c r="D352" s="51" t="s">
        <v>650</v>
      </c>
      <c r="E352" s="52">
        <v>1</v>
      </c>
      <c r="F352" s="53">
        <v>210</v>
      </c>
      <c r="G352" s="54" t="s">
        <v>250</v>
      </c>
      <c r="H352" s="54" t="s">
        <v>430</v>
      </c>
      <c r="I352" s="55">
        <v>20052151001390</v>
      </c>
      <c r="J352" s="56" t="s">
        <v>1131</v>
      </c>
      <c r="K352" s="56" t="s">
        <v>1132</v>
      </c>
      <c r="L352" s="56" t="s">
        <v>850</v>
      </c>
      <c r="M352" s="56" t="s">
        <v>777</v>
      </c>
      <c r="N352" s="56" t="s">
        <v>290</v>
      </c>
      <c r="O352" s="57">
        <v>0</v>
      </c>
      <c r="P352" s="57">
        <v>0</v>
      </c>
      <c r="Q352" s="57">
        <v>0</v>
      </c>
      <c r="R352" s="57">
        <v>0</v>
      </c>
      <c r="S352" s="58" t="s">
        <v>1642</v>
      </c>
      <c r="T352" s="57">
        <v>0</v>
      </c>
      <c r="U352" s="56" t="s">
        <v>818</v>
      </c>
      <c r="V352" s="54" t="s">
        <v>1643</v>
      </c>
      <c r="W352" s="9">
        <f t="shared" si="11"/>
        <v>1390</v>
      </c>
    </row>
    <row r="353" spans="1:23" s="10" customFormat="1" ht="159.75" customHeight="1">
      <c r="A353" s="8">
        <v>21</v>
      </c>
      <c r="B353" s="51" t="s">
        <v>786</v>
      </c>
      <c r="C353" s="51" t="s">
        <v>124</v>
      </c>
      <c r="D353" s="51" t="s">
        <v>650</v>
      </c>
      <c r="E353" s="52">
        <v>1</v>
      </c>
      <c r="F353" s="53" t="s">
        <v>787</v>
      </c>
      <c r="G353" s="54" t="s">
        <v>788</v>
      </c>
      <c r="H353" s="54" t="s">
        <v>920</v>
      </c>
      <c r="I353" s="55">
        <v>700021258044</v>
      </c>
      <c r="J353" s="56" t="s">
        <v>921</v>
      </c>
      <c r="K353" s="56" t="s">
        <v>263</v>
      </c>
      <c r="L353" s="56" t="s">
        <v>850</v>
      </c>
      <c r="M353" s="56" t="s">
        <v>963</v>
      </c>
      <c r="N353" s="56" t="s">
        <v>805</v>
      </c>
      <c r="O353" s="57">
        <v>3500.74</v>
      </c>
      <c r="P353" s="57">
        <v>100000</v>
      </c>
      <c r="Q353" s="57">
        <v>2152.9499999999998</v>
      </c>
      <c r="R353" s="57">
        <v>52200</v>
      </c>
      <c r="S353" s="58" t="s">
        <v>1417</v>
      </c>
      <c r="T353" s="57">
        <v>55602758.460000001</v>
      </c>
      <c r="U353" s="56" t="s">
        <v>818</v>
      </c>
      <c r="V353" s="54" t="s">
        <v>1285</v>
      </c>
      <c r="W353" s="9">
        <f t="shared" si="11"/>
        <v>44</v>
      </c>
    </row>
    <row r="354" spans="1:23" s="23" customFormat="1" ht="28.5" customHeight="1" outlineLevel="3">
      <c r="A354" s="21"/>
      <c r="B354" s="70" t="s">
        <v>78</v>
      </c>
      <c r="C354" s="71"/>
      <c r="D354" s="71"/>
      <c r="E354" s="35">
        <f>SUBTOTAL(9,E357)</f>
        <v>1</v>
      </c>
      <c r="F354" s="36"/>
      <c r="G354" s="36"/>
      <c r="H354" s="36"/>
      <c r="I354" s="37"/>
      <c r="J354" s="36"/>
      <c r="K354" s="36"/>
      <c r="L354" s="36"/>
      <c r="M354" s="36"/>
      <c r="N354" s="36"/>
      <c r="O354" s="38"/>
      <c r="P354" s="39"/>
      <c r="Q354" s="39"/>
      <c r="R354" s="39"/>
      <c r="S354" s="36"/>
      <c r="T354" s="39"/>
      <c r="U354" s="36"/>
      <c r="V354" s="40"/>
      <c r="W354" s="22"/>
    </row>
    <row r="355" spans="1:23" s="26" customFormat="1" ht="20.25" customHeight="1" outlineLevel="1">
      <c r="A355" s="24"/>
      <c r="B355" s="68" t="s">
        <v>824</v>
      </c>
      <c r="C355" s="69" t="s">
        <v>822</v>
      </c>
      <c r="D355" s="69"/>
      <c r="E355" s="41">
        <f>SUBTOTAL(9,E357)</f>
        <v>1</v>
      </c>
      <c r="F355" s="42"/>
      <c r="G355" s="42"/>
      <c r="H355" s="42"/>
      <c r="I355" s="43"/>
      <c r="J355" s="42"/>
      <c r="K355" s="42"/>
      <c r="L355" s="42"/>
      <c r="M355" s="42"/>
      <c r="N355" s="42"/>
      <c r="O355" s="44"/>
      <c r="P355" s="44"/>
      <c r="Q355" s="44"/>
      <c r="R355" s="44"/>
      <c r="S355" s="42"/>
      <c r="T355" s="44"/>
      <c r="U355" s="42"/>
      <c r="V355" s="45"/>
      <c r="W355" s="25"/>
    </row>
    <row r="356" spans="1:23" s="29" customFormat="1" ht="20.25" customHeight="1" outlineLevel="2">
      <c r="A356" s="27"/>
      <c r="B356" s="66" t="s">
        <v>349</v>
      </c>
      <c r="C356" s="67"/>
      <c r="D356" s="67"/>
      <c r="E356" s="46">
        <f>SUBTOTAL(9,E357)</f>
        <v>1</v>
      </c>
      <c r="F356" s="47"/>
      <c r="G356" s="47"/>
      <c r="H356" s="47"/>
      <c r="I356" s="48"/>
      <c r="J356" s="47"/>
      <c r="K356" s="47"/>
      <c r="L356" s="47"/>
      <c r="M356" s="47"/>
      <c r="N356" s="47"/>
      <c r="O356" s="49"/>
      <c r="P356" s="49"/>
      <c r="Q356" s="49"/>
      <c r="R356" s="49"/>
      <c r="S356" s="47"/>
      <c r="T356" s="49"/>
      <c r="U356" s="47"/>
      <c r="V356" s="50"/>
      <c r="W356" s="28"/>
    </row>
    <row r="357" spans="1:23" s="10" customFormat="1" ht="171" customHeight="1">
      <c r="A357" s="8">
        <v>27</v>
      </c>
      <c r="B357" s="51" t="s">
        <v>78</v>
      </c>
      <c r="C357" s="51" t="s">
        <v>124</v>
      </c>
      <c r="D357" s="51" t="s">
        <v>244</v>
      </c>
      <c r="E357" s="52">
        <v>1</v>
      </c>
      <c r="F357" s="53">
        <v>500</v>
      </c>
      <c r="G357" s="54" t="s">
        <v>811</v>
      </c>
      <c r="H357" s="54" t="s">
        <v>637</v>
      </c>
      <c r="I357" s="55">
        <v>20072750001478</v>
      </c>
      <c r="J357" s="56" t="s">
        <v>79</v>
      </c>
      <c r="K357" s="56" t="s">
        <v>578</v>
      </c>
      <c r="L357" s="56" t="s">
        <v>288</v>
      </c>
      <c r="M357" s="56" t="s">
        <v>477</v>
      </c>
      <c r="N357" s="56" t="s">
        <v>290</v>
      </c>
      <c r="O357" s="57">
        <v>0.38</v>
      </c>
      <c r="P357" s="57">
        <v>0</v>
      </c>
      <c r="Q357" s="57">
        <v>0</v>
      </c>
      <c r="R357" s="57">
        <v>0</v>
      </c>
      <c r="S357" s="58" t="s">
        <v>1644</v>
      </c>
      <c r="T357" s="57">
        <v>0.38</v>
      </c>
      <c r="U357" s="56" t="s">
        <v>291</v>
      </c>
      <c r="V357" s="54" t="s">
        <v>1645</v>
      </c>
      <c r="W357" s="9">
        <f>IF(OR(LEFT(I357)="7",LEFT(I357,1)="8"),VALUE(RIGHT(I357,3)),VALUE(RIGHT(I357,4)))</f>
        <v>1478</v>
      </c>
    </row>
    <row r="358" spans="1:23" s="23" customFormat="1" ht="53.25" customHeight="1" outlineLevel="3">
      <c r="A358" s="21"/>
      <c r="B358" s="70" t="s">
        <v>193</v>
      </c>
      <c r="C358" s="71"/>
      <c r="D358" s="71"/>
      <c r="E358" s="35">
        <f>SUBTOTAL(9,E359:E361)</f>
        <v>1</v>
      </c>
      <c r="F358" s="36"/>
      <c r="G358" s="36"/>
      <c r="H358" s="36"/>
      <c r="I358" s="37"/>
      <c r="J358" s="36"/>
      <c r="K358" s="36"/>
      <c r="L358" s="36"/>
      <c r="M358" s="36"/>
      <c r="N358" s="36"/>
      <c r="O358" s="38"/>
      <c r="P358" s="39"/>
      <c r="Q358" s="39"/>
      <c r="R358" s="39"/>
      <c r="S358" s="36"/>
      <c r="T358" s="39"/>
      <c r="U358" s="36"/>
      <c r="V358" s="40"/>
      <c r="W358" s="22"/>
    </row>
    <row r="359" spans="1:23" s="26" customFormat="1" ht="20.25" customHeight="1" outlineLevel="1">
      <c r="A359" s="24"/>
      <c r="B359" s="68" t="s">
        <v>824</v>
      </c>
      <c r="C359" s="69" t="s">
        <v>822</v>
      </c>
      <c r="D359" s="69"/>
      <c r="E359" s="41">
        <f>SUBTOTAL(9,E360:E361)</f>
        <v>1</v>
      </c>
      <c r="F359" s="42"/>
      <c r="G359" s="42"/>
      <c r="H359" s="42"/>
      <c r="I359" s="43"/>
      <c r="J359" s="42"/>
      <c r="K359" s="42"/>
      <c r="L359" s="42"/>
      <c r="M359" s="42"/>
      <c r="N359" s="42"/>
      <c r="O359" s="44"/>
      <c r="P359" s="44"/>
      <c r="Q359" s="44"/>
      <c r="R359" s="44"/>
      <c r="S359" s="42"/>
      <c r="T359" s="44"/>
      <c r="U359" s="42"/>
      <c r="V359" s="45"/>
      <c r="W359" s="25"/>
    </row>
    <row r="360" spans="1:23" s="29" customFormat="1" ht="20.25" customHeight="1" outlineLevel="2">
      <c r="A360" s="27"/>
      <c r="B360" s="66" t="s">
        <v>1090</v>
      </c>
      <c r="C360" s="67"/>
      <c r="D360" s="67"/>
      <c r="E360" s="46">
        <f>SUBTOTAL(9,E361)</f>
        <v>1</v>
      </c>
      <c r="F360" s="47"/>
      <c r="G360" s="47"/>
      <c r="H360" s="47"/>
      <c r="I360" s="48"/>
      <c r="J360" s="47"/>
      <c r="K360" s="47"/>
      <c r="L360" s="47"/>
      <c r="M360" s="47"/>
      <c r="N360" s="47"/>
      <c r="O360" s="49"/>
      <c r="P360" s="49"/>
      <c r="Q360" s="49"/>
      <c r="R360" s="49"/>
      <c r="S360" s="47"/>
      <c r="T360" s="49"/>
      <c r="U360" s="47"/>
      <c r="V360" s="50"/>
      <c r="W360" s="28"/>
    </row>
    <row r="361" spans="1:23" s="10" customFormat="1" ht="208.5" customHeight="1">
      <c r="A361" s="8">
        <v>32</v>
      </c>
      <c r="B361" s="51" t="s">
        <v>193</v>
      </c>
      <c r="C361" s="51" t="s">
        <v>124</v>
      </c>
      <c r="D361" s="51" t="s">
        <v>244</v>
      </c>
      <c r="E361" s="52">
        <v>1</v>
      </c>
      <c r="F361" s="53">
        <v>110</v>
      </c>
      <c r="G361" s="54" t="s">
        <v>622</v>
      </c>
      <c r="H361" s="54" t="s">
        <v>622</v>
      </c>
      <c r="I361" s="55">
        <v>20063211001458</v>
      </c>
      <c r="J361" s="56" t="s">
        <v>138</v>
      </c>
      <c r="K361" s="56" t="s">
        <v>264</v>
      </c>
      <c r="L361" s="56" t="s">
        <v>850</v>
      </c>
      <c r="M361" s="56" t="s">
        <v>513</v>
      </c>
      <c r="N361" s="56" t="s">
        <v>290</v>
      </c>
      <c r="O361" s="57">
        <v>10862062</v>
      </c>
      <c r="P361" s="57">
        <v>35263.08</v>
      </c>
      <c r="Q361" s="57">
        <v>203590.34</v>
      </c>
      <c r="R361" s="57">
        <v>9293650.8399999999</v>
      </c>
      <c r="S361" s="58" t="s">
        <v>1418</v>
      </c>
      <c r="T361" s="57">
        <v>1807264.58</v>
      </c>
      <c r="U361" s="56" t="s">
        <v>291</v>
      </c>
      <c r="V361" s="54" t="s">
        <v>1932</v>
      </c>
      <c r="W361" s="9">
        <f>IF(OR(LEFT(I361)="7",LEFT(I361,1)="8"),VALUE(RIGHT(I361,3)),VALUE(RIGHT(I361,4)))</f>
        <v>1458</v>
      </c>
    </row>
    <row r="362" spans="1:23" s="23" customFormat="1" ht="36" customHeight="1" outlineLevel="3">
      <c r="A362" s="21"/>
      <c r="B362" s="70" t="s">
        <v>74</v>
      </c>
      <c r="C362" s="71"/>
      <c r="D362" s="71"/>
      <c r="E362" s="35">
        <f>SUBTOTAL(9,E365:F459)</f>
        <v>92</v>
      </c>
      <c r="F362" s="36"/>
      <c r="G362" s="36"/>
      <c r="H362" s="36"/>
      <c r="I362" s="37"/>
      <c r="J362" s="36"/>
      <c r="K362" s="36"/>
      <c r="L362" s="36"/>
      <c r="M362" s="36"/>
      <c r="N362" s="36"/>
      <c r="O362" s="38"/>
      <c r="P362" s="39"/>
      <c r="Q362" s="39"/>
      <c r="R362" s="39"/>
      <c r="S362" s="36"/>
      <c r="T362" s="39"/>
      <c r="U362" s="36"/>
      <c r="V362" s="40"/>
      <c r="W362" s="22"/>
    </row>
    <row r="363" spans="1:23" s="26" customFormat="1" ht="20.25" customHeight="1" outlineLevel="1">
      <c r="A363" s="24"/>
      <c r="B363" s="68" t="s">
        <v>824</v>
      </c>
      <c r="C363" s="69" t="s">
        <v>822</v>
      </c>
      <c r="D363" s="69"/>
      <c r="E363" s="41">
        <f>SUBTOTAL(9,E365:E459)</f>
        <v>92</v>
      </c>
      <c r="F363" s="42"/>
      <c r="G363" s="42"/>
      <c r="H363" s="42"/>
      <c r="I363" s="43"/>
      <c r="J363" s="42"/>
      <c r="K363" s="42"/>
      <c r="L363" s="42"/>
      <c r="M363" s="42"/>
      <c r="N363" s="42"/>
      <c r="O363" s="44"/>
      <c r="P363" s="44"/>
      <c r="Q363" s="44"/>
      <c r="R363" s="44"/>
      <c r="S363" s="42"/>
      <c r="T363" s="44"/>
      <c r="U363" s="42"/>
      <c r="V363" s="45"/>
      <c r="W363" s="25"/>
    </row>
    <row r="364" spans="1:23" s="29" customFormat="1" ht="20.25" customHeight="1" outlineLevel="2">
      <c r="A364" s="27"/>
      <c r="B364" s="66" t="s">
        <v>349</v>
      </c>
      <c r="C364" s="67"/>
      <c r="D364" s="67"/>
      <c r="E364" s="46">
        <f>SUBTOTAL(9,E365:E420)</f>
        <v>56</v>
      </c>
      <c r="F364" s="47"/>
      <c r="G364" s="47"/>
      <c r="H364" s="47"/>
      <c r="I364" s="48"/>
      <c r="J364" s="47"/>
      <c r="K364" s="47"/>
      <c r="L364" s="47"/>
      <c r="M364" s="47"/>
      <c r="N364" s="47"/>
      <c r="O364" s="49"/>
      <c r="P364" s="49"/>
      <c r="Q364" s="49"/>
      <c r="R364" s="49"/>
      <c r="S364" s="47"/>
      <c r="T364" s="49"/>
      <c r="U364" s="47"/>
      <c r="V364" s="50"/>
      <c r="W364" s="28"/>
    </row>
    <row r="365" spans="1:23" s="10" customFormat="1" ht="322.5" customHeight="1">
      <c r="A365" s="8">
        <v>38</v>
      </c>
      <c r="B365" s="51" t="s">
        <v>74</v>
      </c>
      <c r="C365" s="51" t="s">
        <v>124</v>
      </c>
      <c r="D365" s="51" t="s">
        <v>244</v>
      </c>
      <c r="E365" s="52">
        <v>1</v>
      </c>
      <c r="F365" s="53" t="s">
        <v>1303</v>
      </c>
      <c r="G365" s="54" t="s">
        <v>1304</v>
      </c>
      <c r="H365" s="54" t="s">
        <v>1304</v>
      </c>
      <c r="I365" s="55" t="s">
        <v>1305</v>
      </c>
      <c r="J365" s="56" t="s">
        <v>1306</v>
      </c>
      <c r="K365" s="56" t="s">
        <v>1307</v>
      </c>
      <c r="L365" s="56" t="s">
        <v>652</v>
      </c>
      <c r="M365" s="56" t="s">
        <v>1308</v>
      </c>
      <c r="N365" s="56" t="s">
        <v>810</v>
      </c>
      <c r="O365" s="57">
        <v>4957695</v>
      </c>
      <c r="P365" s="57">
        <v>0</v>
      </c>
      <c r="Q365" s="57">
        <v>131550</v>
      </c>
      <c r="R365" s="57">
        <v>65540</v>
      </c>
      <c r="S365" s="58" t="s">
        <v>1561</v>
      </c>
      <c r="T365" s="57">
        <v>5023705</v>
      </c>
      <c r="U365" s="56" t="s">
        <v>818</v>
      </c>
      <c r="V365" s="54" t="s">
        <v>1309</v>
      </c>
      <c r="W365" s="9">
        <f t="shared" ref="W365:W396" si="12">IF(OR(LEFT(I365)="7",LEFT(I365,1)="8"),VALUE(RIGHT(I365,3)),VALUE(RIGHT(I365,4)))</f>
        <v>1547</v>
      </c>
    </row>
    <row r="366" spans="1:23" s="10" customFormat="1" ht="159.75" customHeight="1">
      <c r="A366" s="8">
        <v>38</v>
      </c>
      <c r="B366" s="51" t="s">
        <v>74</v>
      </c>
      <c r="C366" s="51" t="s">
        <v>124</v>
      </c>
      <c r="D366" s="51" t="s">
        <v>244</v>
      </c>
      <c r="E366" s="52">
        <v>1</v>
      </c>
      <c r="F366" s="53" t="s">
        <v>538</v>
      </c>
      <c r="G366" s="54" t="s">
        <v>539</v>
      </c>
      <c r="H366" s="54" t="s">
        <v>539</v>
      </c>
      <c r="I366" s="55" t="s">
        <v>540</v>
      </c>
      <c r="J366" s="56" t="s">
        <v>541</v>
      </c>
      <c r="K366" s="56" t="s">
        <v>101</v>
      </c>
      <c r="L366" s="56" t="s">
        <v>850</v>
      </c>
      <c r="M366" s="56" t="s">
        <v>486</v>
      </c>
      <c r="N366" s="56" t="s">
        <v>810</v>
      </c>
      <c r="O366" s="57">
        <v>19702319.84</v>
      </c>
      <c r="P366" s="57">
        <v>3798751.14</v>
      </c>
      <c r="Q366" s="57">
        <v>326253.06</v>
      </c>
      <c r="R366" s="57">
        <v>17514941.27</v>
      </c>
      <c r="S366" s="58" t="s">
        <v>1933</v>
      </c>
      <c r="T366" s="57">
        <v>6312382.7699999996</v>
      </c>
      <c r="U366" s="56" t="s">
        <v>291</v>
      </c>
      <c r="V366" s="54" t="s">
        <v>1934</v>
      </c>
      <c r="W366" s="9">
        <f t="shared" si="12"/>
        <v>1103</v>
      </c>
    </row>
    <row r="367" spans="1:23" s="10" customFormat="1" ht="159.75" customHeight="1">
      <c r="A367" s="8">
        <v>38</v>
      </c>
      <c r="B367" s="51" t="s">
        <v>74</v>
      </c>
      <c r="C367" s="51" t="s">
        <v>124</v>
      </c>
      <c r="D367" s="51" t="s">
        <v>244</v>
      </c>
      <c r="E367" s="52">
        <v>1</v>
      </c>
      <c r="F367" s="53" t="s">
        <v>538</v>
      </c>
      <c r="G367" s="54" t="s">
        <v>539</v>
      </c>
      <c r="H367" s="54" t="s">
        <v>539</v>
      </c>
      <c r="I367" s="55" t="s">
        <v>732</v>
      </c>
      <c r="J367" s="56" t="s">
        <v>733</v>
      </c>
      <c r="K367" s="56" t="s">
        <v>1091</v>
      </c>
      <c r="L367" s="56" t="s">
        <v>850</v>
      </c>
      <c r="M367" s="56" t="s">
        <v>734</v>
      </c>
      <c r="N367" s="56" t="s">
        <v>950</v>
      </c>
      <c r="O367" s="57">
        <v>2782315.14</v>
      </c>
      <c r="P367" s="57">
        <v>0</v>
      </c>
      <c r="Q367" s="57">
        <v>74311.55</v>
      </c>
      <c r="R367" s="57">
        <v>13050</v>
      </c>
      <c r="S367" s="58" t="s">
        <v>1646</v>
      </c>
      <c r="T367" s="57">
        <v>2843576.69</v>
      </c>
      <c r="U367" s="56" t="s">
        <v>291</v>
      </c>
      <c r="V367" s="54" t="s">
        <v>1286</v>
      </c>
      <c r="W367" s="9">
        <f t="shared" si="12"/>
        <v>1491</v>
      </c>
    </row>
    <row r="368" spans="1:23" s="10" customFormat="1" ht="180.75" customHeight="1">
      <c r="A368" s="8">
        <v>38</v>
      </c>
      <c r="B368" s="51" t="s">
        <v>74</v>
      </c>
      <c r="C368" s="51" t="s">
        <v>124</v>
      </c>
      <c r="D368" s="51" t="s">
        <v>244</v>
      </c>
      <c r="E368" s="52">
        <v>1</v>
      </c>
      <c r="F368" s="53" t="s">
        <v>102</v>
      </c>
      <c r="G368" s="54" t="s">
        <v>103</v>
      </c>
      <c r="H368" s="54" t="s">
        <v>103</v>
      </c>
      <c r="I368" s="55" t="s">
        <v>104</v>
      </c>
      <c r="J368" s="56" t="s">
        <v>391</v>
      </c>
      <c r="K368" s="56" t="s">
        <v>1092</v>
      </c>
      <c r="L368" s="56" t="s">
        <v>850</v>
      </c>
      <c r="M368" s="56" t="s">
        <v>486</v>
      </c>
      <c r="N368" s="56" t="s">
        <v>290</v>
      </c>
      <c r="O368" s="57">
        <v>68963855.349999994</v>
      </c>
      <c r="P368" s="57">
        <v>510771.23</v>
      </c>
      <c r="Q368" s="57">
        <v>1111178.19</v>
      </c>
      <c r="R368" s="57">
        <v>18999836.100000001</v>
      </c>
      <c r="S368" s="58" t="s">
        <v>1419</v>
      </c>
      <c r="T368" s="57">
        <v>51585968.670000002</v>
      </c>
      <c r="U368" s="56" t="s">
        <v>291</v>
      </c>
      <c r="V368" s="54" t="s">
        <v>1456</v>
      </c>
      <c r="W368" s="9">
        <f t="shared" si="12"/>
        <v>1116</v>
      </c>
    </row>
    <row r="369" spans="1:23" s="10" customFormat="1" ht="208.5" customHeight="1">
      <c r="A369" s="8">
        <v>38</v>
      </c>
      <c r="B369" s="51" t="s">
        <v>74</v>
      </c>
      <c r="C369" s="51" t="s">
        <v>124</v>
      </c>
      <c r="D369" s="51" t="s">
        <v>244</v>
      </c>
      <c r="E369" s="52">
        <v>1</v>
      </c>
      <c r="F369" s="53" t="s">
        <v>857</v>
      </c>
      <c r="G369" s="54" t="s">
        <v>1200</v>
      </c>
      <c r="H369" s="54" t="s">
        <v>1200</v>
      </c>
      <c r="I369" s="55" t="s">
        <v>859</v>
      </c>
      <c r="J369" s="56" t="s">
        <v>860</v>
      </c>
      <c r="K369" s="56" t="s">
        <v>1201</v>
      </c>
      <c r="L369" s="56" t="s">
        <v>850</v>
      </c>
      <c r="M369" s="56" t="s">
        <v>486</v>
      </c>
      <c r="N369" s="56" t="s">
        <v>805</v>
      </c>
      <c r="O369" s="57">
        <v>52932453.369999997</v>
      </c>
      <c r="P369" s="57">
        <v>10495066</v>
      </c>
      <c r="Q369" s="57">
        <v>1260402.04</v>
      </c>
      <c r="R369" s="57">
        <v>31640926</v>
      </c>
      <c r="S369" s="58" t="s">
        <v>1935</v>
      </c>
      <c r="T369" s="57">
        <v>31904183.41</v>
      </c>
      <c r="U369" s="56" t="s">
        <v>818</v>
      </c>
      <c r="V369" s="54" t="s">
        <v>1936</v>
      </c>
      <c r="W369" s="9">
        <f t="shared" si="12"/>
        <v>1111</v>
      </c>
    </row>
    <row r="370" spans="1:23" s="10" customFormat="1" ht="159.75" customHeight="1">
      <c r="A370" s="8">
        <v>38</v>
      </c>
      <c r="B370" s="51" t="s">
        <v>74</v>
      </c>
      <c r="C370" s="51" t="s">
        <v>124</v>
      </c>
      <c r="D370" s="51" t="s">
        <v>244</v>
      </c>
      <c r="E370" s="52">
        <v>1</v>
      </c>
      <c r="F370" s="53" t="s">
        <v>857</v>
      </c>
      <c r="G370" s="54" t="s">
        <v>858</v>
      </c>
      <c r="H370" s="54" t="s">
        <v>858</v>
      </c>
      <c r="I370" s="55" t="s">
        <v>861</v>
      </c>
      <c r="J370" s="56" t="s">
        <v>862</v>
      </c>
      <c r="K370" s="56" t="s">
        <v>863</v>
      </c>
      <c r="L370" s="56" t="s">
        <v>850</v>
      </c>
      <c r="M370" s="56" t="s">
        <v>1020</v>
      </c>
      <c r="N370" s="56" t="s">
        <v>429</v>
      </c>
      <c r="O370" s="57">
        <v>4274015.38</v>
      </c>
      <c r="P370" s="57">
        <v>0</v>
      </c>
      <c r="Q370" s="57">
        <v>107304.42</v>
      </c>
      <c r="R370" s="57">
        <v>33423.97</v>
      </c>
      <c r="S370" s="58" t="s">
        <v>1937</v>
      </c>
      <c r="T370" s="57">
        <v>4347895.83</v>
      </c>
      <c r="U370" s="56" t="s">
        <v>818</v>
      </c>
      <c r="V370" s="54" t="s">
        <v>1938</v>
      </c>
      <c r="W370" s="9">
        <f t="shared" si="12"/>
        <v>1371</v>
      </c>
    </row>
    <row r="371" spans="1:23" s="10" customFormat="1" ht="186" customHeight="1">
      <c r="A371" s="8">
        <v>38</v>
      </c>
      <c r="B371" s="51" t="s">
        <v>74</v>
      </c>
      <c r="C371" s="51" t="s">
        <v>124</v>
      </c>
      <c r="D371" s="51" t="s">
        <v>244</v>
      </c>
      <c r="E371" s="52">
        <v>1</v>
      </c>
      <c r="F371" s="53" t="s">
        <v>864</v>
      </c>
      <c r="G371" s="54" t="s">
        <v>865</v>
      </c>
      <c r="H371" s="54" t="s">
        <v>865</v>
      </c>
      <c r="I371" s="55" t="s">
        <v>866</v>
      </c>
      <c r="J371" s="56" t="s">
        <v>867</v>
      </c>
      <c r="K371" s="56" t="s">
        <v>95</v>
      </c>
      <c r="L371" s="56" t="s">
        <v>850</v>
      </c>
      <c r="M371" s="56" t="s">
        <v>486</v>
      </c>
      <c r="N371" s="56" t="s">
        <v>290</v>
      </c>
      <c r="O371" s="57">
        <v>38888834.880000003</v>
      </c>
      <c r="P371" s="57">
        <v>0</v>
      </c>
      <c r="Q371" s="57">
        <v>934564.81</v>
      </c>
      <c r="R371" s="57">
        <v>22259290.949999999</v>
      </c>
      <c r="S371" s="58" t="s">
        <v>1939</v>
      </c>
      <c r="T371" s="57">
        <v>17564108.739999998</v>
      </c>
      <c r="U371" s="56" t="s">
        <v>818</v>
      </c>
      <c r="V371" s="54" t="s">
        <v>1647</v>
      </c>
      <c r="W371" s="9">
        <f t="shared" si="12"/>
        <v>1125</v>
      </c>
    </row>
    <row r="372" spans="1:23" s="10" customFormat="1" ht="244.5" customHeight="1">
      <c r="A372" s="8">
        <v>38</v>
      </c>
      <c r="B372" s="51" t="s">
        <v>74</v>
      </c>
      <c r="C372" s="51" t="s">
        <v>124</v>
      </c>
      <c r="D372" s="51" t="s">
        <v>244</v>
      </c>
      <c r="E372" s="52">
        <v>1</v>
      </c>
      <c r="F372" s="53" t="s">
        <v>96</v>
      </c>
      <c r="G372" s="54" t="s">
        <v>638</v>
      </c>
      <c r="H372" s="54" t="s">
        <v>638</v>
      </c>
      <c r="I372" s="55" t="s">
        <v>639</v>
      </c>
      <c r="J372" s="56" t="s">
        <v>673</v>
      </c>
      <c r="K372" s="56" t="s">
        <v>495</v>
      </c>
      <c r="L372" s="56" t="s">
        <v>850</v>
      </c>
      <c r="M372" s="56" t="s">
        <v>486</v>
      </c>
      <c r="N372" s="56" t="s">
        <v>290</v>
      </c>
      <c r="O372" s="57">
        <v>12819010.85</v>
      </c>
      <c r="P372" s="57">
        <v>3500000</v>
      </c>
      <c r="Q372" s="57">
        <v>440775.72</v>
      </c>
      <c r="R372" s="57">
        <v>3509054.94</v>
      </c>
      <c r="S372" s="58" t="s">
        <v>1940</v>
      </c>
      <c r="T372" s="57">
        <v>13250731.630000001</v>
      </c>
      <c r="U372" s="56" t="s">
        <v>818</v>
      </c>
      <c r="V372" s="54" t="s">
        <v>1648</v>
      </c>
      <c r="W372" s="9">
        <f t="shared" si="12"/>
        <v>1112</v>
      </c>
    </row>
    <row r="373" spans="1:23" s="10" customFormat="1" ht="159.75" customHeight="1">
      <c r="A373" s="8">
        <v>38</v>
      </c>
      <c r="B373" s="51" t="s">
        <v>74</v>
      </c>
      <c r="C373" s="51" t="s">
        <v>124</v>
      </c>
      <c r="D373" s="51" t="s">
        <v>244</v>
      </c>
      <c r="E373" s="52">
        <v>1</v>
      </c>
      <c r="F373" s="53" t="s">
        <v>149</v>
      </c>
      <c r="G373" s="54" t="s">
        <v>150</v>
      </c>
      <c r="H373" s="54" t="s">
        <v>150</v>
      </c>
      <c r="I373" s="55" t="s">
        <v>151</v>
      </c>
      <c r="J373" s="56" t="s">
        <v>152</v>
      </c>
      <c r="K373" s="56" t="s">
        <v>496</v>
      </c>
      <c r="L373" s="56" t="s">
        <v>850</v>
      </c>
      <c r="M373" s="56" t="s">
        <v>486</v>
      </c>
      <c r="N373" s="56" t="s">
        <v>290</v>
      </c>
      <c r="O373" s="57">
        <v>37108657.350000001</v>
      </c>
      <c r="P373" s="57">
        <v>989627.88</v>
      </c>
      <c r="Q373" s="57">
        <v>4548181.8899999997</v>
      </c>
      <c r="R373" s="57">
        <v>1122827.1200000001</v>
      </c>
      <c r="S373" s="58" t="s">
        <v>1420</v>
      </c>
      <c r="T373" s="57">
        <v>40792907.189999998</v>
      </c>
      <c r="U373" s="56" t="s">
        <v>818</v>
      </c>
      <c r="V373" s="54" t="s">
        <v>1941</v>
      </c>
      <c r="W373" s="9">
        <f t="shared" si="12"/>
        <v>1044</v>
      </c>
    </row>
    <row r="374" spans="1:23" s="10" customFormat="1" ht="237" customHeight="1">
      <c r="A374" s="8">
        <v>38</v>
      </c>
      <c r="B374" s="51" t="s">
        <v>74</v>
      </c>
      <c r="C374" s="51" t="s">
        <v>124</v>
      </c>
      <c r="D374" s="51" t="s">
        <v>244</v>
      </c>
      <c r="E374" s="52">
        <v>1</v>
      </c>
      <c r="F374" s="53" t="s">
        <v>149</v>
      </c>
      <c r="G374" s="54" t="s">
        <v>150</v>
      </c>
      <c r="H374" s="54" t="s">
        <v>150</v>
      </c>
      <c r="I374" s="55" t="s">
        <v>640</v>
      </c>
      <c r="J374" s="56" t="s">
        <v>641</v>
      </c>
      <c r="K374" s="56" t="s">
        <v>497</v>
      </c>
      <c r="L374" s="56" t="s">
        <v>850</v>
      </c>
      <c r="M374" s="56" t="s">
        <v>486</v>
      </c>
      <c r="N374" s="56" t="s">
        <v>290</v>
      </c>
      <c r="O374" s="57">
        <v>195507816.00999999</v>
      </c>
      <c r="P374" s="57">
        <v>106620112.06</v>
      </c>
      <c r="Q374" s="57">
        <v>9016516.0700000003</v>
      </c>
      <c r="R374" s="57">
        <v>99677673.030000001</v>
      </c>
      <c r="S374" s="58" t="s">
        <v>1421</v>
      </c>
      <c r="T374" s="57">
        <v>206601510.41999999</v>
      </c>
      <c r="U374" s="56" t="s">
        <v>818</v>
      </c>
      <c r="V374" s="54" t="s">
        <v>1942</v>
      </c>
      <c r="W374" s="9">
        <f t="shared" si="12"/>
        <v>1114</v>
      </c>
    </row>
    <row r="375" spans="1:23" s="10" customFormat="1" ht="159.75" customHeight="1">
      <c r="A375" s="8">
        <v>38</v>
      </c>
      <c r="B375" s="51" t="s">
        <v>74</v>
      </c>
      <c r="C375" s="51" t="s">
        <v>124</v>
      </c>
      <c r="D375" s="51" t="s">
        <v>244</v>
      </c>
      <c r="E375" s="52">
        <v>1</v>
      </c>
      <c r="F375" s="53" t="s">
        <v>889</v>
      </c>
      <c r="G375" s="54" t="s">
        <v>890</v>
      </c>
      <c r="H375" s="54" t="s">
        <v>890</v>
      </c>
      <c r="I375" s="55" t="s">
        <v>891</v>
      </c>
      <c r="J375" s="56" t="s">
        <v>892</v>
      </c>
      <c r="K375" s="56" t="s">
        <v>893</v>
      </c>
      <c r="L375" s="56" t="s">
        <v>850</v>
      </c>
      <c r="M375" s="56" t="s">
        <v>963</v>
      </c>
      <c r="N375" s="56" t="s">
        <v>290</v>
      </c>
      <c r="O375" s="57">
        <v>5489160.2199999997</v>
      </c>
      <c r="P375" s="57">
        <v>3100000</v>
      </c>
      <c r="Q375" s="57">
        <v>126809.07</v>
      </c>
      <c r="R375" s="57">
        <v>5754452.2300000004</v>
      </c>
      <c r="S375" s="58" t="s">
        <v>1422</v>
      </c>
      <c r="T375" s="57">
        <v>2961517.06</v>
      </c>
      <c r="U375" s="56" t="s">
        <v>291</v>
      </c>
      <c r="V375" s="54" t="s">
        <v>1562</v>
      </c>
      <c r="W375" s="9">
        <f t="shared" si="12"/>
        <v>1119</v>
      </c>
    </row>
    <row r="376" spans="1:23" s="10" customFormat="1" ht="199.5" customHeight="1">
      <c r="A376" s="8">
        <v>38</v>
      </c>
      <c r="B376" s="51" t="s">
        <v>74</v>
      </c>
      <c r="C376" s="51" t="s">
        <v>124</v>
      </c>
      <c r="D376" s="51" t="s">
        <v>244</v>
      </c>
      <c r="E376" s="52">
        <v>1</v>
      </c>
      <c r="F376" s="53" t="s">
        <v>1310</v>
      </c>
      <c r="G376" s="54" t="s">
        <v>1311</v>
      </c>
      <c r="H376" s="54" t="s">
        <v>1311</v>
      </c>
      <c r="I376" s="55" t="s">
        <v>1312</v>
      </c>
      <c r="J376" s="56" t="s">
        <v>1313</v>
      </c>
      <c r="K376" s="56" t="s">
        <v>1314</v>
      </c>
      <c r="L376" s="56" t="s">
        <v>652</v>
      </c>
      <c r="M376" s="56" t="s">
        <v>1315</v>
      </c>
      <c r="N376" s="56" t="s">
        <v>290</v>
      </c>
      <c r="O376" s="57">
        <v>655740.65</v>
      </c>
      <c r="P376" s="57">
        <v>500000</v>
      </c>
      <c r="Q376" s="57">
        <v>5956.78</v>
      </c>
      <c r="R376" s="57">
        <v>343767.88</v>
      </c>
      <c r="S376" s="58" t="s">
        <v>1943</v>
      </c>
      <c r="T376" s="57">
        <v>817929.55</v>
      </c>
      <c r="U376" s="56" t="s">
        <v>291</v>
      </c>
      <c r="V376" s="54" t="s">
        <v>1649</v>
      </c>
      <c r="W376" s="9">
        <f t="shared" si="12"/>
        <v>1548</v>
      </c>
    </row>
    <row r="377" spans="1:23" s="10" customFormat="1" ht="159.75" customHeight="1">
      <c r="A377" s="8">
        <v>38</v>
      </c>
      <c r="B377" s="51" t="s">
        <v>74</v>
      </c>
      <c r="C377" s="51" t="s">
        <v>124</v>
      </c>
      <c r="D377" s="51" t="s">
        <v>244</v>
      </c>
      <c r="E377" s="52">
        <v>1</v>
      </c>
      <c r="F377" s="53" t="s">
        <v>894</v>
      </c>
      <c r="G377" s="54" t="s">
        <v>895</v>
      </c>
      <c r="H377" s="54" t="s">
        <v>895</v>
      </c>
      <c r="I377" s="55" t="s">
        <v>896</v>
      </c>
      <c r="J377" s="56" t="s">
        <v>897</v>
      </c>
      <c r="K377" s="56" t="s">
        <v>898</v>
      </c>
      <c r="L377" s="56" t="s">
        <v>850</v>
      </c>
      <c r="M377" s="56" t="s">
        <v>1192</v>
      </c>
      <c r="N377" s="56" t="s">
        <v>810</v>
      </c>
      <c r="O377" s="57">
        <v>24237387.609999999</v>
      </c>
      <c r="P377" s="57">
        <v>0</v>
      </c>
      <c r="Q377" s="57">
        <v>482148.76</v>
      </c>
      <c r="R377" s="57">
        <v>16261427.279999999</v>
      </c>
      <c r="S377" s="58" t="s">
        <v>1699</v>
      </c>
      <c r="T377" s="57">
        <v>8458109.0899999999</v>
      </c>
      <c r="U377" s="56" t="s">
        <v>818</v>
      </c>
      <c r="V377" s="54" t="s">
        <v>1700</v>
      </c>
      <c r="W377" s="9">
        <f t="shared" si="12"/>
        <v>1104</v>
      </c>
    </row>
    <row r="378" spans="1:23" s="10" customFormat="1" ht="159.75" customHeight="1">
      <c r="A378" s="8">
        <v>38</v>
      </c>
      <c r="B378" s="51" t="s">
        <v>74</v>
      </c>
      <c r="C378" s="51" t="s">
        <v>124</v>
      </c>
      <c r="D378" s="51" t="s">
        <v>244</v>
      </c>
      <c r="E378" s="52">
        <v>1</v>
      </c>
      <c r="F378" s="53" t="s">
        <v>894</v>
      </c>
      <c r="G378" s="54" t="s">
        <v>895</v>
      </c>
      <c r="H378" s="54" t="s">
        <v>895</v>
      </c>
      <c r="I378" s="55" t="s">
        <v>899</v>
      </c>
      <c r="J378" s="56" t="s">
        <v>674</v>
      </c>
      <c r="K378" s="56" t="s">
        <v>47</v>
      </c>
      <c r="L378" s="56" t="s">
        <v>850</v>
      </c>
      <c r="M378" s="56" t="s">
        <v>486</v>
      </c>
      <c r="N378" s="56" t="s">
        <v>950</v>
      </c>
      <c r="O378" s="57">
        <v>4824024.4400000004</v>
      </c>
      <c r="P378" s="57">
        <v>0</v>
      </c>
      <c r="Q378" s="57">
        <v>144331.53</v>
      </c>
      <c r="R378" s="57">
        <v>21443.58</v>
      </c>
      <c r="S378" s="58" t="s">
        <v>1491</v>
      </c>
      <c r="T378" s="57">
        <v>4946912.3899999997</v>
      </c>
      <c r="U378" s="56" t="s">
        <v>818</v>
      </c>
      <c r="V378" s="54" t="s">
        <v>1287</v>
      </c>
      <c r="W378" s="9">
        <f t="shared" si="12"/>
        <v>1388</v>
      </c>
    </row>
    <row r="379" spans="1:23" s="10" customFormat="1" ht="159.75" customHeight="1">
      <c r="A379" s="8">
        <v>38</v>
      </c>
      <c r="B379" s="51" t="s">
        <v>74</v>
      </c>
      <c r="C379" s="51" t="s">
        <v>124</v>
      </c>
      <c r="D379" s="51" t="s">
        <v>244</v>
      </c>
      <c r="E379" s="52">
        <v>1</v>
      </c>
      <c r="F379" s="53" t="s">
        <v>48</v>
      </c>
      <c r="G379" s="54" t="s">
        <v>49</v>
      </c>
      <c r="H379" s="54" t="s">
        <v>49</v>
      </c>
      <c r="I379" s="55" t="s">
        <v>50</v>
      </c>
      <c r="J379" s="56" t="s">
        <v>51</v>
      </c>
      <c r="K379" s="56" t="s">
        <v>52</v>
      </c>
      <c r="L379" s="56" t="s">
        <v>850</v>
      </c>
      <c r="M379" s="56" t="s">
        <v>1020</v>
      </c>
      <c r="N379" s="56" t="s">
        <v>950</v>
      </c>
      <c r="O379" s="57">
        <v>23732250.23</v>
      </c>
      <c r="P379" s="57">
        <v>2000000</v>
      </c>
      <c r="Q379" s="57">
        <v>675672.45</v>
      </c>
      <c r="R379" s="57">
        <v>200709.73</v>
      </c>
      <c r="S379" s="58" t="s">
        <v>1944</v>
      </c>
      <c r="T379" s="57">
        <v>26207212.949999999</v>
      </c>
      <c r="U379" s="56" t="s">
        <v>818</v>
      </c>
      <c r="V379" s="54" t="s">
        <v>1289</v>
      </c>
      <c r="W379" s="9">
        <f t="shared" si="12"/>
        <v>176</v>
      </c>
    </row>
    <row r="380" spans="1:23" s="10" customFormat="1" ht="159.75" customHeight="1">
      <c r="A380" s="8">
        <v>38</v>
      </c>
      <c r="B380" s="51" t="s">
        <v>74</v>
      </c>
      <c r="C380" s="51" t="s">
        <v>124</v>
      </c>
      <c r="D380" s="51" t="s">
        <v>244</v>
      </c>
      <c r="E380" s="52">
        <v>1</v>
      </c>
      <c r="F380" s="53" t="s">
        <v>48</v>
      </c>
      <c r="G380" s="54" t="s">
        <v>14</v>
      </c>
      <c r="H380" s="54" t="s">
        <v>14</v>
      </c>
      <c r="I380" s="55" t="s">
        <v>15</v>
      </c>
      <c r="J380" s="56" t="s">
        <v>16</v>
      </c>
      <c r="K380" s="56" t="s">
        <v>17</v>
      </c>
      <c r="L380" s="56" t="s">
        <v>850</v>
      </c>
      <c r="M380" s="56" t="s">
        <v>486</v>
      </c>
      <c r="N380" s="56" t="s">
        <v>290</v>
      </c>
      <c r="O380" s="57">
        <v>21354724.210000001</v>
      </c>
      <c r="P380" s="57">
        <v>17904492.780000001</v>
      </c>
      <c r="Q380" s="57">
        <v>716017.74</v>
      </c>
      <c r="R380" s="57">
        <v>21276583.98</v>
      </c>
      <c r="S380" s="58" t="s">
        <v>1945</v>
      </c>
      <c r="T380" s="57">
        <v>18698650.75</v>
      </c>
      <c r="U380" s="56" t="s">
        <v>818</v>
      </c>
      <c r="V380" s="54" t="s">
        <v>1288</v>
      </c>
      <c r="W380" s="9">
        <f t="shared" si="12"/>
        <v>1485</v>
      </c>
    </row>
    <row r="381" spans="1:23" s="10" customFormat="1" ht="159.75" customHeight="1">
      <c r="A381" s="8">
        <v>38</v>
      </c>
      <c r="B381" s="51" t="s">
        <v>74</v>
      </c>
      <c r="C381" s="51" t="s">
        <v>124</v>
      </c>
      <c r="D381" s="51" t="s">
        <v>244</v>
      </c>
      <c r="E381" s="52">
        <v>1</v>
      </c>
      <c r="F381" s="53" t="s">
        <v>53</v>
      </c>
      <c r="G381" s="54" t="s">
        <v>54</v>
      </c>
      <c r="H381" s="54" t="s">
        <v>54</v>
      </c>
      <c r="I381" s="55" t="s">
        <v>55</v>
      </c>
      <c r="J381" s="56" t="s">
        <v>56</v>
      </c>
      <c r="K381" s="56" t="s">
        <v>618</v>
      </c>
      <c r="L381" s="56" t="s">
        <v>850</v>
      </c>
      <c r="M381" s="56" t="s">
        <v>486</v>
      </c>
      <c r="N381" s="56" t="s">
        <v>810</v>
      </c>
      <c r="O381" s="57">
        <v>7155127.96</v>
      </c>
      <c r="P381" s="57">
        <v>1842986.91</v>
      </c>
      <c r="Q381" s="57">
        <v>130427.62</v>
      </c>
      <c r="R381" s="57">
        <v>2538057.7599999998</v>
      </c>
      <c r="S381" s="58" t="s">
        <v>1946</v>
      </c>
      <c r="T381" s="57">
        <v>6890095.1699999999</v>
      </c>
      <c r="U381" s="56" t="s">
        <v>818</v>
      </c>
      <c r="V381" s="54" t="s">
        <v>1290</v>
      </c>
      <c r="W381" s="9">
        <f t="shared" si="12"/>
        <v>1126</v>
      </c>
    </row>
    <row r="382" spans="1:23" s="10" customFormat="1" ht="240.75" customHeight="1">
      <c r="A382" s="8">
        <v>38</v>
      </c>
      <c r="B382" s="51" t="s">
        <v>74</v>
      </c>
      <c r="C382" s="51" t="s">
        <v>124</v>
      </c>
      <c r="D382" s="51" t="s">
        <v>244</v>
      </c>
      <c r="E382" s="52">
        <v>1</v>
      </c>
      <c r="F382" s="53" t="s">
        <v>619</v>
      </c>
      <c r="G382" s="54" t="s">
        <v>74</v>
      </c>
      <c r="H382" s="54" t="s">
        <v>74</v>
      </c>
      <c r="I382" s="55">
        <v>700038100146</v>
      </c>
      <c r="J382" s="56" t="s">
        <v>75</v>
      </c>
      <c r="K382" s="56" t="s">
        <v>736</v>
      </c>
      <c r="L382" s="56" t="s">
        <v>288</v>
      </c>
      <c r="M382" s="56" t="s">
        <v>289</v>
      </c>
      <c r="N382" s="56" t="s">
        <v>810</v>
      </c>
      <c r="O382" s="57">
        <v>2401625.4300000002</v>
      </c>
      <c r="P382" s="57">
        <v>436690.38</v>
      </c>
      <c r="Q382" s="57">
        <v>89454.77</v>
      </c>
      <c r="R382" s="57">
        <v>53992.11</v>
      </c>
      <c r="S382" s="58" t="s">
        <v>1650</v>
      </c>
      <c r="T382" s="57">
        <v>2873778.47</v>
      </c>
      <c r="U382" s="56" t="s">
        <v>818</v>
      </c>
      <c r="V382" s="54" t="s">
        <v>1291</v>
      </c>
      <c r="W382" s="9">
        <f t="shared" si="12"/>
        <v>146</v>
      </c>
    </row>
    <row r="383" spans="1:23" s="10" customFormat="1" ht="339.75" customHeight="1">
      <c r="A383" s="8">
        <v>38</v>
      </c>
      <c r="B383" s="51" t="s">
        <v>74</v>
      </c>
      <c r="C383" s="51" t="s">
        <v>124</v>
      </c>
      <c r="D383" s="51" t="s">
        <v>244</v>
      </c>
      <c r="E383" s="52">
        <v>1</v>
      </c>
      <c r="F383" s="53" t="s">
        <v>619</v>
      </c>
      <c r="G383" s="54" t="s">
        <v>74</v>
      </c>
      <c r="H383" s="54" t="s">
        <v>74</v>
      </c>
      <c r="I383" s="55">
        <v>20013810001201</v>
      </c>
      <c r="J383" s="56" t="s">
        <v>1074</v>
      </c>
      <c r="K383" s="56" t="s">
        <v>1075</v>
      </c>
      <c r="L383" s="56" t="s">
        <v>850</v>
      </c>
      <c r="M383" s="56" t="s">
        <v>486</v>
      </c>
      <c r="N383" s="56" t="s">
        <v>810</v>
      </c>
      <c r="O383" s="57">
        <v>33247324.16</v>
      </c>
      <c r="P383" s="57">
        <v>2500000</v>
      </c>
      <c r="Q383" s="57">
        <v>988100.76</v>
      </c>
      <c r="R383" s="57">
        <v>3980980.04</v>
      </c>
      <c r="S383" s="58" t="s">
        <v>1701</v>
      </c>
      <c r="T383" s="57">
        <v>32754444.879999999</v>
      </c>
      <c r="U383" s="56" t="s">
        <v>818</v>
      </c>
      <c r="V383" s="54" t="s">
        <v>1947</v>
      </c>
      <c r="W383" s="9">
        <f t="shared" si="12"/>
        <v>1201</v>
      </c>
    </row>
    <row r="384" spans="1:23" s="10" customFormat="1" ht="159.75" customHeight="1">
      <c r="A384" s="8">
        <v>38</v>
      </c>
      <c r="B384" s="51" t="s">
        <v>74</v>
      </c>
      <c r="C384" s="51" t="s">
        <v>124</v>
      </c>
      <c r="D384" s="51" t="s">
        <v>244</v>
      </c>
      <c r="E384" s="52">
        <v>1</v>
      </c>
      <c r="F384" s="53" t="s">
        <v>619</v>
      </c>
      <c r="G384" s="54" t="s">
        <v>74</v>
      </c>
      <c r="H384" s="54" t="s">
        <v>74</v>
      </c>
      <c r="I384" s="55">
        <v>20023810001256</v>
      </c>
      <c r="J384" s="56" t="s">
        <v>266</v>
      </c>
      <c r="K384" s="56" t="s">
        <v>1093</v>
      </c>
      <c r="L384" s="56" t="s">
        <v>288</v>
      </c>
      <c r="M384" s="56" t="s">
        <v>289</v>
      </c>
      <c r="N384" s="56" t="s">
        <v>810</v>
      </c>
      <c r="O384" s="57">
        <v>332203620.12</v>
      </c>
      <c r="P384" s="57">
        <v>77625566.420000002</v>
      </c>
      <c r="Q384" s="57">
        <v>9734807.5999999996</v>
      </c>
      <c r="R384" s="57">
        <v>78953543.239999995</v>
      </c>
      <c r="S384" s="58" t="s">
        <v>1948</v>
      </c>
      <c r="T384" s="57">
        <v>340610450.89999998</v>
      </c>
      <c r="U384" s="56" t="s">
        <v>818</v>
      </c>
      <c r="V384" s="54" t="s">
        <v>1949</v>
      </c>
      <c r="W384" s="9">
        <f t="shared" si="12"/>
        <v>1256</v>
      </c>
    </row>
    <row r="385" spans="1:23" s="10" customFormat="1" ht="159.75" customHeight="1">
      <c r="A385" s="8">
        <v>38</v>
      </c>
      <c r="B385" s="51" t="s">
        <v>74</v>
      </c>
      <c r="C385" s="51" t="s">
        <v>124</v>
      </c>
      <c r="D385" s="51" t="s">
        <v>244</v>
      </c>
      <c r="E385" s="52">
        <v>1</v>
      </c>
      <c r="F385" s="53" t="s">
        <v>619</v>
      </c>
      <c r="G385" s="54" t="s">
        <v>74</v>
      </c>
      <c r="H385" s="54" t="s">
        <v>74</v>
      </c>
      <c r="I385" s="55">
        <v>20023810001257</v>
      </c>
      <c r="J385" s="56" t="s">
        <v>107</v>
      </c>
      <c r="K385" s="56" t="s">
        <v>108</v>
      </c>
      <c r="L385" s="56" t="s">
        <v>288</v>
      </c>
      <c r="M385" s="56" t="s">
        <v>289</v>
      </c>
      <c r="N385" s="56" t="s">
        <v>810</v>
      </c>
      <c r="O385" s="57">
        <v>42509813.590000004</v>
      </c>
      <c r="P385" s="57">
        <v>154309.18</v>
      </c>
      <c r="Q385" s="57">
        <v>1359023.44</v>
      </c>
      <c r="R385" s="57">
        <v>96897.01</v>
      </c>
      <c r="S385" s="58" t="s">
        <v>1492</v>
      </c>
      <c r="T385" s="57">
        <v>43926249.200000003</v>
      </c>
      <c r="U385" s="56" t="s">
        <v>818</v>
      </c>
      <c r="V385" s="54" t="s">
        <v>1950</v>
      </c>
      <c r="W385" s="9">
        <f t="shared" si="12"/>
        <v>1257</v>
      </c>
    </row>
    <row r="386" spans="1:23" s="10" customFormat="1" ht="159.75" customHeight="1">
      <c r="A386" s="8">
        <v>38</v>
      </c>
      <c r="B386" s="51" t="s">
        <v>74</v>
      </c>
      <c r="C386" s="51" t="s">
        <v>124</v>
      </c>
      <c r="D386" s="51" t="s">
        <v>244</v>
      </c>
      <c r="E386" s="52">
        <v>1</v>
      </c>
      <c r="F386" s="53" t="s">
        <v>619</v>
      </c>
      <c r="G386" s="54" t="s">
        <v>74</v>
      </c>
      <c r="H386" s="54" t="s">
        <v>74</v>
      </c>
      <c r="I386" s="55">
        <v>20023810001258</v>
      </c>
      <c r="J386" s="56" t="s">
        <v>109</v>
      </c>
      <c r="K386" s="56" t="s">
        <v>110</v>
      </c>
      <c r="L386" s="56" t="s">
        <v>288</v>
      </c>
      <c r="M386" s="56" t="s">
        <v>289</v>
      </c>
      <c r="N386" s="56" t="s">
        <v>810</v>
      </c>
      <c r="O386" s="57">
        <v>72414411.319999993</v>
      </c>
      <c r="P386" s="57">
        <v>30024323.77</v>
      </c>
      <c r="Q386" s="57">
        <v>1973839.38</v>
      </c>
      <c r="R386" s="57">
        <v>41937030.630000003</v>
      </c>
      <c r="S386" s="58" t="s">
        <v>1951</v>
      </c>
      <c r="T386" s="57">
        <v>62475543.840000004</v>
      </c>
      <c r="U386" s="56" t="s">
        <v>818</v>
      </c>
      <c r="V386" s="54" t="s">
        <v>1952</v>
      </c>
      <c r="W386" s="9">
        <f t="shared" si="12"/>
        <v>1258</v>
      </c>
    </row>
    <row r="387" spans="1:23" s="10" customFormat="1" ht="159.75" customHeight="1">
      <c r="A387" s="8">
        <v>38</v>
      </c>
      <c r="B387" s="51" t="s">
        <v>74</v>
      </c>
      <c r="C387" s="51" t="s">
        <v>124</v>
      </c>
      <c r="D387" s="51" t="s">
        <v>244</v>
      </c>
      <c r="E387" s="52">
        <v>1</v>
      </c>
      <c r="F387" s="53" t="s">
        <v>619</v>
      </c>
      <c r="G387" s="54" t="s">
        <v>74</v>
      </c>
      <c r="H387" s="54" t="s">
        <v>74</v>
      </c>
      <c r="I387" s="55">
        <v>20023810001259</v>
      </c>
      <c r="J387" s="56" t="s">
        <v>992</v>
      </c>
      <c r="K387" s="56" t="s">
        <v>111</v>
      </c>
      <c r="L387" s="56" t="s">
        <v>288</v>
      </c>
      <c r="M387" s="56" t="s">
        <v>289</v>
      </c>
      <c r="N387" s="56" t="s">
        <v>810</v>
      </c>
      <c r="O387" s="57">
        <v>252813049.78</v>
      </c>
      <c r="P387" s="57">
        <v>107703231.3</v>
      </c>
      <c r="Q387" s="57">
        <v>5922110.29</v>
      </c>
      <c r="R387" s="57">
        <v>137671893.5</v>
      </c>
      <c r="S387" s="58" t="s">
        <v>1493</v>
      </c>
      <c r="T387" s="57">
        <v>228766497.87</v>
      </c>
      <c r="U387" s="56" t="s">
        <v>818</v>
      </c>
      <c r="V387" s="54" t="s">
        <v>1953</v>
      </c>
      <c r="W387" s="9">
        <f t="shared" si="12"/>
        <v>1259</v>
      </c>
    </row>
    <row r="388" spans="1:23" s="10" customFormat="1" ht="159.75" customHeight="1">
      <c r="A388" s="8">
        <v>38</v>
      </c>
      <c r="B388" s="51" t="s">
        <v>74</v>
      </c>
      <c r="C388" s="51" t="s">
        <v>124</v>
      </c>
      <c r="D388" s="51" t="s">
        <v>244</v>
      </c>
      <c r="E388" s="52">
        <v>1</v>
      </c>
      <c r="F388" s="53" t="s">
        <v>619</v>
      </c>
      <c r="G388" s="54" t="s">
        <v>74</v>
      </c>
      <c r="H388" s="54" t="s">
        <v>74</v>
      </c>
      <c r="I388" s="55">
        <v>20023810001260</v>
      </c>
      <c r="J388" s="56" t="s">
        <v>112</v>
      </c>
      <c r="K388" s="56" t="s">
        <v>113</v>
      </c>
      <c r="L388" s="56" t="s">
        <v>288</v>
      </c>
      <c r="M388" s="56" t="s">
        <v>289</v>
      </c>
      <c r="N388" s="56" t="s">
        <v>810</v>
      </c>
      <c r="O388" s="57">
        <v>25772828</v>
      </c>
      <c r="P388" s="57">
        <v>456143</v>
      </c>
      <c r="Q388" s="57">
        <v>787978</v>
      </c>
      <c r="R388" s="57">
        <v>1773494</v>
      </c>
      <c r="S388" s="58" t="s">
        <v>1954</v>
      </c>
      <c r="T388" s="57">
        <v>25243455</v>
      </c>
      <c r="U388" s="56" t="s">
        <v>818</v>
      </c>
      <c r="V388" s="54" t="s">
        <v>1955</v>
      </c>
      <c r="W388" s="9">
        <f t="shared" si="12"/>
        <v>1260</v>
      </c>
    </row>
    <row r="389" spans="1:23" s="10" customFormat="1" ht="159.75" customHeight="1">
      <c r="A389" s="8">
        <v>38</v>
      </c>
      <c r="B389" s="51" t="s">
        <v>74</v>
      </c>
      <c r="C389" s="51" t="s">
        <v>124</v>
      </c>
      <c r="D389" s="51" t="s">
        <v>244</v>
      </c>
      <c r="E389" s="52">
        <v>1</v>
      </c>
      <c r="F389" s="53" t="s">
        <v>619</v>
      </c>
      <c r="G389" s="54" t="s">
        <v>74</v>
      </c>
      <c r="H389" s="54" t="s">
        <v>74</v>
      </c>
      <c r="I389" s="55">
        <v>20023810001261</v>
      </c>
      <c r="J389" s="56" t="s">
        <v>552</v>
      </c>
      <c r="K389" s="56" t="s">
        <v>553</v>
      </c>
      <c r="L389" s="56" t="s">
        <v>288</v>
      </c>
      <c r="M389" s="56" t="s">
        <v>289</v>
      </c>
      <c r="N389" s="56" t="s">
        <v>810</v>
      </c>
      <c r="O389" s="57">
        <v>53458745.18</v>
      </c>
      <c r="P389" s="57">
        <v>2481970.2200000002</v>
      </c>
      <c r="Q389" s="57">
        <v>1121986.95</v>
      </c>
      <c r="R389" s="57">
        <v>2599891.06</v>
      </c>
      <c r="S389" s="58" t="s">
        <v>1494</v>
      </c>
      <c r="T389" s="57">
        <v>54462811.289999999</v>
      </c>
      <c r="U389" s="56" t="s">
        <v>818</v>
      </c>
      <c r="V389" s="54" t="s">
        <v>1956</v>
      </c>
      <c r="W389" s="9">
        <f t="shared" si="12"/>
        <v>1261</v>
      </c>
    </row>
    <row r="390" spans="1:23" s="10" customFormat="1" ht="159.75" customHeight="1">
      <c r="A390" s="8">
        <v>38</v>
      </c>
      <c r="B390" s="51" t="s">
        <v>74</v>
      </c>
      <c r="C390" s="51" t="s">
        <v>124</v>
      </c>
      <c r="D390" s="51" t="s">
        <v>244</v>
      </c>
      <c r="E390" s="52">
        <v>1</v>
      </c>
      <c r="F390" s="53" t="s">
        <v>619</v>
      </c>
      <c r="G390" s="54" t="s">
        <v>74</v>
      </c>
      <c r="H390" s="54" t="s">
        <v>74</v>
      </c>
      <c r="I390" s="55">
        <v>20023810001306</v>
      </c>
      <c r="J390" s="56" t="s">
        <v>554</v>
      </c>
      <c r="K390" s="56" t="s">
        <v>555</v>
      </c>
      <c r="L390" s="56" t="s">
        <v>288</v>
      </c>
      <c r="M390" s="56" t="s">
        <v>289</v>
      </c>
      <c r="N390" s="56" t="s">
        <v>810</v>
      </c>
      <c r="O390" s="57">
        <v>253982722.43000001</v>
      </c>
      <c r="P390" s="57">
        <v>90462378.310000002</v>
      </c>
      <c r="Q390" s="57">
        <v>7943139.7599999998</v>
      </c>
      <c r="R390" s="57">
        <v>62931216.32</v>
      </c>
      <c r="S390" s="58" t="s">
        <v>1495</v>
      </c>
      <c r="T390" s="57">
        <v>289457024.18000001</v>
      </c>
      <c r="U390" s="56" t="s">
        <v>818</v>
      </c>
      <c r="V390" s="54" t="s">
        <v>1957</v>
      </c>
      <c r="W390" s="9">
        <f t="shared" si="12"/>
        <v>1306</v>
      </c>
    </row>
    <row r="391" spans="1:23" s="10" customFormat="1" ht="159.75" customHeight="1">
      <c r="A391" s="8">
        <v>38</v>
      </c>
      <c r="B391" s="51" t="s">
        <v>74</v>
      </c>
      <c r="C391" s="51" t="s">
        <v>124</v>
      </c>
      <c r="D391" s="51" t="s">
        <v>244</v>
      </c>
      <c r="E391" s="52">
        <v>1</v>
      </c>
      <c r="F391" s="53" t="s">
        <v>619</v>
      </c>
      <c r="G391" s="54" t="s">
        <v>74</v>
      </c>
      <c r="H391" s="54" t="s">
        <v>74</v>
      </c>
      <c r="I391" s="55">
        <v>20023810001307</v>
      </c>
      <c r="J391" s="56" t="s">
        <v>556</v>
      </c>
      <c r="K391" s="56" t="s">
        <v>557</v>
      </c>
      <c r="L391" s="56" t="s">
        <v>288</v>
      </c>
      <c r="M391" s="56" t="s">
        <v>289</v>
      </c>
      <c r="N391" s="56" t="s">
        <v>810</v>
      </c>
      <c r="O391" s="57">
        <v>65874595.539999999</v>
      </c>
      <c r="P391" s="57">
        <v>10160970.66</v>
      </c>
      <c r="Q391" s="57">
        <v>2120736.58</v>
      </c>
      <c r="R391" s="57">
        <v>2350429</v>
      </c>
      <c r="S391" s="58" t="s">
        <v>1958</v>
      </c>
      <c r="T391" s="57">
        <v>75805873.780000001</v>
      </c>
      <c r="U391" s="56" t="s">
        <v>818</v>
      </c>
      <c r="V391" s="54" t="s">
        <v>1959</v>
      </c>
      <c r="W391" s="9">
        <f t="shared" si="12"/>
        <v>1307</v>
      </c>
    </row>
    <row r="392" spans="1:23" s="10" customFormat="1" ht="159.75" customHeight="1">
      <c r="A392" s="8">
        <v>38</v>
      </c>
      <c r="B392" s="51" t="s">
        <v>74</v>
      </c>
      <c r="C392" s="51" t="s">
        <v>124</v>
      </c>
      <c r="D392" s="51" t="s">
        <v>244</v>
      </c>
      <c r="E392" s="52">
        <v>1</v>
      </c>
      <c r="F392" s="53" t="s">
        <v>619</v>
      </c>
      <c r="G392" s="54" t="s">
        <v>74</v>
      </c>
      <c r="H392" s="54" t="s">
        <v>74</v>
      </c>
      <c r="I392" s="55">
        <v>20023810001309</v>
      </c>
      <c r="J392" s="56" t="s">
        <v>240</v>
      </c>
      <c r="K392" s="56" t="s">
        <v>241</v>
      </c>
      <c r="L392" s="56" t="s">
        <v>288</v>
      </c>
      <c r="M392" s="56" t="s">
        <v>289</v>
      </c>
      <c r="N392" s="56" t="s">
        <v>810</v>
      </c>
      <c r="O392" s="57">
        <v>26024131.370000001</v>
      </c>
      <c r="P392" s="57">
        <v>20028513.41</v>
      </c>
      <c r="Q392" s="57">
        <v>884781.34</v>
      </c>
      <c r="R392" s="57">
        <v>8367128.8899999997</v>
      </c>
      <c r="S392" s="58" t="s">
        <v>1496</v>
      </c>
      <c r="T392" s="57">
        <v>38570297.229999997</v>
      </c>
      <c r="U392" s="56" t="s">
        <v>818</v>
      </c>
      <c r="V392" s="54" t="s">
        <v>1960</v>
      </c>
      <c r="W392" s="9">
        <f t="shared" si="12"/>
        <v>1309</v>
      </c>
    </row>
    <row r="393" spans="1:23" s="10" customFormat="1" ht="159.75" customHeight="1">
      <c r="A393" s="8">
        <v>38</v>
      </c>
      <c r="B393" s="51" t="s">
        <v>74</v>
      </c>
      <c r="C393" s="51" t="s">
        <v>124</v>
      </c>
      <c r="D393" s="51" t="s">
        <v>244</v>
      </c>
      <c r="E393" s="52">
        <v>1</v>
      </c>
      <c r="F393" s="53" t="s">
        <v>619</v>
      </c>
      <c r="G393" s="54" t="s">
        <v>74</v>
      </c>
      <c r="H393" s="54" t="s">
        <v>74</v>
      </c>
      <c r="I393" s="55">
        <v>20033810001316</v>
      </c>
      <c r="J393" s="56" t="s">
        <v>425</v>
      </c>
      <c r="K393" s="56" t="s">
        <v>716</v>
      </c>
      <c r="L393" s="56" t="s">
        <v>850</v>
      </c>
      <c r="M393" s="56" t="s">
        <v>486</v>
      </c>
      <c r="N393" s="56" t="s">
        <v>810</v>
      </c>
      <c r="O393" s="57">
        <v>363863311.30000001</v>
      </c>
      <c r="P393" s="57">
        <v>1016138470.64</v>
      </c>
      <c r="Q393" s="57">
        <v>15679057.380000001</v>
      </c>
      <c r="R393" s="57">
        <v>603635366.89999998</v>
      </c>
      <c r="S393" s="58" t="s">
        <v>1961</v>
      </c>
      <c r="T393" s="57">
        <v>792045472.41999996</v>
      </c>
      <c r="U393" s="56" t="s">
        <v>818</v>
      </c>
      <c r="V393" s="54" t="s">
        <v>1962</v>
      </c>
      <c r="W393" s="9">
        <f t="shared" si="12"/>
        <v>1316</v>
      </c>
    </row>
    <row r="394" spans="1:23" s="10" customFormat="1" ht="159.75" customHeight="1">
      <c r="A394" s="8">
        <v>38</v>
      </c>
      <c r="B394" s="51" t="s">
        <v>74</v>
      </c>
      <c r="C394" s="51" t="s">
        <v>124</v>
      </c>
      <c r="D394" s="51" t="s">
        <v>244</v>
      </c>
      <c r="E394" s="52">
        <v>1</v>
      </c>
      <c r="F394" s="53" t="s">
        <v>619</v>
      </c>
      <c r="G394" s="54" t="s">
        <v>74</v>
      </c>
      <c r="H394" s="54" t="s">
        <v>74</v>
      </c>
      <c r="I394" s="55">
        <v>20033810001317</v>
      </c>
      <c r="J394" s="56" t="s">
        <v>717</v>
      </c>
      <c r="K394" s="56" t="s">
        <v>718</v>
      </c>
      <c r="L394" s="56" t="s">
        <v>288</v>
      </c>
      <c r="M394" s="56" t="s">
        <v>289</v>
      </c>
      <c r="N394" s="56" t="s">
        <v>810</v>
      </c>
      <c r="O394" s="57">
        <v>1514189510.7</v>
      </c>
      <c r="P394" s="57">
        <v>1191597975.3399999</v>
      </c>
      <c r="Q394" s="57">
        <v>49710047.729999997</v>
      </c>
      <c r="R394" s="57">
        <v>1083220556.8299999</v>
      </c>
      <c r="S394" s="58" t="s">
        <v>1563</v>
      </c>
      <c r="T394" s="57">
        <v>1672276976.6400001</v>
      </c>
      <c r="U394" s="56" t="s">
        <v>818</v>
      </c>
      <c r="V394" s="54" t="s">
        <v>1963</v>
      </c>
      <c r="W394" s="9">
        <f t="shared" si="12"/>
        <v>1317</v>
      </c>
    </row>
    <row r="395" spans="1:23" s="10" customFormat="1" ht="159.75" customHeight="1">
      <c r="A395" s="8">
        <v>38</v>
      </c>
      <c r="B395" s="51" t="s">
        <v>74</v>
      </c>
      <c r="C395" s="51" t="s">
        <v>124</v>
      </c>
      <c r="D395" s="51" t="s">
        <v>244</v>
      </c>
      <c r="E395" s="52">
        <v>1</v>
      </c>
      <c r="F395" s="53" t="s">
        <v>619</v>
      </c>
      <c r="G395" s="54" t="s">
        <v>74</v>
      </c>
      <c r="H395" s="54" t="s">
        <v>74</v>
      </c>
      <c r="I395" s="55">
        <v>20033810001318</v>
      </c>
      <c r="J395" s="56" t="s">
        <v>719</v>
      </c>
      <c r="K395" s="56" t="s">
        <v>720</v>
      </c>
      <c r="L395" s="56" t="s">
        <v>288</v>
      </c>
      <c r="M395" s="56" t="s">
        <v>289</v>
      </c>
      <c r="N395" s="56" t="s">
        <v>810</v>
      </c>
      <c r="O395" s="57">
        <v>11217568.470000001</v>
      </c>
      <c r="P395" s="57">
        <v>35110.51</v>
      </c>
      <c r="Q395" s="57">
        <v>350046</v>
      </c>
      <c r="R395" s="57">
        <v>33014.81</v>
      </c>
      <c r="S395" s="58" t="s">
        <v>1424</v>
      </c>
      <c r="T395" s="57">
        <v>11569710.17</v>
      </c>
      <c r="U395" s="56" t="s">
        <v>818</v>
      </c>
      <c r="V395" s="54" t="s">
        <v>1964</v>
      </c>
      <c r="W395" s="9">
        <f t="shared" si="12"/>
        <v>1318</v>
      </c>
    </row>
    <row r="396" spans="1:23" s="10" customFormat="1" ht="252" customHeight="1">
      <c r="A396" s="8">
        <v>38</v>
      </c>
      <c r="B396" s="51" t="s">
        <v>74</v>
      </c>
      <c r="C396" s="51" t="s">
        <v>124</v>
      </c>
      <c r="D396" s="51" t="s">
        <v>244</v>
      </c>
      <c r="E396" s="52">
        <v>1</v>
      </c>
      <c r="F396" s="53" t="s">
        <v>619</v>
      </c>
      <c r="G396" s="54" t="s">
        <v>74</v>
      </c>
      <c r="H396" s="54" t="s">
        <v>74</v>
      </c>
      <c r="I396" s="55">
        <v>20033810001349</v>
      </c>
      <c r="J396" s="56" t="s">
        <v>721</v>
      </c>
      <c r="K396" s="56" t="s">
        <v>162</v>
      </c>
      <c r="L396" s="56" t="s">
        <v>288</v>
      </c>
      <c r="M396" s="56" t="s">
        <v>289</v>
      </c>
      <c r="N396" s="56" t="s">
        <v>810</v>
      </c>
      <c r="O396" s="57">
        <v>70821990.969999999</v>
      </c>
      <c r="P396" s="57">
        <v>730448.1</v>
      </c>
      <c r="Q396" s="57">
        <v>2228621</v>
      </c>
      <c r="R396" s="57">
        <v>171789.07</v>
      </c>
      <c r="S396" s="58" t="s">
        <v>1497</v>
      </c>
      <c r="T396" s="57">
        <v>73609271</v>
      </c>
      <c r="U396" s="56" t="s">
        <v>818</v>
      </c>
      <c r="V396" s="54" t="s">
        <v>1965</v>
      </c>
      <c r="W396" s="9">
        <f t="shared" si="12"/>
        <v>1349</v>
      </c>
    </row>
    <row r="397" spans="1:23" s="10" customFormat="1" ht="159.75" customHeight="1">
      <c r="A397" s="8">
        <v>38</v>
      </c>
      <c r="B397" s="51" t="s">
        <v>74</v>
      </c>
      <c r="C397" s="51" t="s">
        <v>124</v>
      </c>
      <c r="D397" s="51" t="s">
        <v>244</v>
      </c>
      <c r="E397" s="52">
        <v>1</v>
      </c>
      <c r="F397" s="53" t="s">
        <v>619</v>
      </c>
      <c r="G397" s="54" t="s">
        <v>74</v>
      </c>
      <c r="H397" s="54" t="s">
        <v>74</v>
      </c>
      <c r="I397" s="55">
        <v>20043810001360</v>
      </c>
      <c r="J397" s="56" t="s">
        <v>534</v>
      </c>
      <c r="K397" s="56" t="s">
        <v>535</v>
      </c>
      <c r="L397" s="56" t="s">
        <v>288</v>
      </c>
      <c r="M397" s="56" t="s">
        <v>289</v>
      </c>
      <c r="N397" s="56" t="s">
        <v>810</v>
      </c>
      <c r="O397" s="57">
        <v>43755992.530000001</v>
      </c>
      <c r="P397" s="57">
        <v>16321861.57</v>
      </c>
      <c r="Q397" s="57">
        <v>1434690.27</v>
      </c>
      <c r="R397" s="57">
        <v>4543334.79</v>
      </c>
      <c r="S397" s="58" t="s">
        <v>1498</v>
      </c>
      <c r="T397" s="57">
        <v>52342785.600000001</v>
      </c>
      <c r="U397" s="56" t="s">
        <v>818</v>
      </c>
      <c r="V397" s="54" t="s">
        <v>1966</v>
      </c>
      <c r="W397" s="9">
        <f t="shared" ref="W397:W420" si="13">IF(OR(LEFT(I397)="7",LEFT(I397,1)="8"),VALUE(RIGHT(I397,3)),VALUE(RIGHT(I397,4)))</f>
        <v>1360</v>
      </c>
    </row>
    <row r="398" spans="1:23" s="10" customFormat="1" ht="159.75" customHeight="1">
      <c r="A398" s="8">
        <v>38</v>
      </c>
      <c r="B398" s="51" t="s">
        <v>74</v>
      </c>
      <c r="C398" s="51" t="s">
        <v>124</v>
      </c>
      <c r="D398" s="51" t="s">
        <v>244</v>
      </c>
      <c r="E398" s="52">
        <v>1</v>
      </c>
      <c r="F398" s="53" t="s">
        <v>619</v>
      </c>
      <c r="G398" s="54" t="s">
        <v>74</v>
      </c>
      <c r="H398" s="54" t="s">
        <v>74</v>
      </c>
      <c r="I398" s="55">
        <v>20043810001363</v>
      </c>
      <c r="J398" s="56" t="s">
        <v>536</v>
      </c>
      <c r="K398" s="56" t="s">
        <v>537</v>
      </c>
      <c r="L398" s="56" t="s">
        <v>288</v>
      </c>
      <c r="M398" s="56" t="s">
        <v>289</v>
      </c>
      <c r="N398" s="56" t="s">
        <v>810</v>
      </c>
      <c r="O398" s="57">
        <v>38410781.68</v>
      </c>
      <c r="P398" s="57">
        <v>528792.89</v>
      </c>
      <c r="Q398" s="57">
        <v>929027.73</v>
      </c>
      <c r="R398" s="57">
        <v>12943413.949999999</v>
      </c>
      <c r="S398" s="58" t="s">
        <v>1499</v>
      </c>
      <c r="T398" s="57">
        <v>26925188.350000001</v>
      </c>
      <c r="U398" s="56" t="s">
        <v>818</v>
      </c>
      <c r="V398" s="54" t="s">
        <v>1967</v>
      </c>
      <c r="W398" s="9">
        <f t="shared" si="13"/>
        <v>1363</v>
      </c>
    </row>
    <row r="399" spans="1:23" s="10" customFormat="1" ht="159.75" customHeight="1">
      <c r="A399" s="8">
        <v>38</v>
      </c>
      <c r="B399" s="51" t="s">
        <v>74</v>
      </c>
      <c r="C399" s="51" t="s">
        <v>124</v>
      </c>
      <c r="D399" s="51" t="s">
        <v>244</v>
      </c>
      <c r="E399" s="52">
        <v>1</v>
      </c>
      <c r="F399" s="53" t="s">
        <v>619</v>
      </c>
      <c r="G399" s="54" t="s">
        <v>74</v>
      </c>
      <c r="H399" s="54" t="s">
        <v>74</v>
      </c>
      <c r="I399" s="55" t="s">
        <v>993</v>
      </c>
      <c r="J399" s="56" t="s">
        <v>994</v>
      </c>
      <c r="K399" s="56" t="s">
        <v>298</v>
      </c>
      <c r="L399" s="56" t="s">
        <v>288</v>
      </c>
      <c r="M399" s="56" t="s">
        <v>289</v>
      </c>
      <c r="N399" s="56" t="s">
        <v>810</v>
      </c>
      <c r="O399" s="57">
        <v>43329380.399999999</v>
      </c>
      <c r="P399" s="57">
        <v>444222.46</v>
      </c>
      <c r="Q399" s="57">
        <v>1328946.01</v>
      </c>
      <c r="R399" s="57">
        <v>5059538.41</v>
      </c>
      <c r="S399" s="58" t="s">
        <v>1968</v>
      </c>
      <c r="T399" s="57">
        <v>40043010.460000001</v>
      </c>
      <c r="U399" s="56" t="s">
        <v>818</v>
      </c>
      <c r="V399" s="54" t="s">
        <v>1969</v>
      </c>
      <c r="W399" s="9">
        <f t="shared" si="13"/>
        <v>1490</v>
      </c>
    </row>
    <row r="400" spans="1:23" s="10" customFormat="1" ht="298.5" customHeight="1">
      <c r="A400" s="8">
        <v>38</v>
      </c>
      <c r="B400" s="51" t="s">
        <v>74</v>
      </c>
      <c r="C400" s="51" t="s">
        <v>124</v>
      </c>
      <c r="D400" s="51" t="s">
        <v>244</v>
      </c>
      <c r="E400" s="52">
        <v>1</v>
      </c>
      <c r="F400" s="53" t="s">
        <v>619</v>
      </c>
      <c r="G400" s="54" t="s">
        <v>74</v>
      </c>
      <c r="H400" s="54" t="s">
        <v>74</v>
      </c>
      <c r="I400" s="55" t="s">
        <v>995</v>
      </c>
      <c r="J400" s="56" t="s">
        <v>996</v>
      </c>
      <c r="K400" s="56" t="s">
        <v>299</v>
      </c>
      <c r="L400" s="56" t="s">
        <v>288</v>
      </c>
      <c r="M400" s="56" t="s">
        <v>817</v>
      </c>
      <c r="N400" s="56" t="s">
        <v>810</v>
      </c>
      <c r="O400" s="57">
        <v>8547132190.3100004</v>
      </c>
      <c r="P400" s="57">
        <v>2579796611.8000002</v>
      </c>
      <c r="Q400" s="57">
        <v>242355308.72</v>
      </c>
      <c r="R400" s="57">
        <v>2601185974.9099998</v>
      </c>
      <c r="S400" s="58" t="s">
        <v>1702</v>
      </c>
      <c r="T400" s="57">
        <v>8768098135.9200001</v>
      </c>
      <c r="U400" s="56" t="s">
        <v>818</v>
      </c>
      <c r="V400" s="54" t="s">
        <v>1970</v>
      </c>
      <c r="W400" s="9">
        <f t="shared" si="13"/>
        <v>1493</v>
      </c>
    </row>
    <row r="401" spans="1:23" s="10" customFormat="1" ht="294.75" customHeight="1">
      <c r="A401" s="8">
        <v>38</v>
      </c>
      <c r="B401" s="51" t="s">
        <v>74</v>
      </c>
      <c r="C401" s="51" t="s">
        <v>124</v>
      </c>
      <c r="D401" s="51" t="s">
        <v>244</v>
      </c>
      <c r="E401" s="52">
        <v>1</v>
      </c>
      <c r="F401" s="53" t="s">
        <v>619</v>
      </c>
      <c r="G401" s="54" t="s">
        <v>74</v>
      </c>
      <c r="H401" s="54" t="s">
        <v>74</v>
      </c>
      <c r="I401" s="55" t="s">
        <v>997</v>
      </c>
      <c r="J401" s="56" t="s">
        <v>998</v>
      </c>
      <c r="K401" s="56" t="s">
        <v>999</v>
      </c>
      <c r="L401" s="56" t="s">
        <v>288</v>
      </c>
      <c r="M401" s="56" t="s">
        <v>817</v>
      </c>
      <c r="N401" s="56" t="s">
        <v>810</v>
      </c>
      <c r="O401" s="57">
        <v>2615312896.5300002</v>
      </c>
      <c r="P401" s="57">
        <v>793783572.39999998</v>
      </c>
      <c r="Q401" s="57">
        <v>90872568.400000006</v>
      </c>
      <c r="R401" s="57">
        <v>108254031.25</v>
      </c>
      <c r="S401" s="58" t="s">
        <v>1423</v>
      </c>
      <c r="T401" s="57">
        <v>3391715006.0799999</v>
      </c>
      <c r="U401" s="56" t="s">
        <v>818</v>
      </c>
      <c r="V401" s="54" t="s">
        <v>1971</v>
      </c>
      <c r="W401" s="9">
        <f t="shared" si="13"/>
        <v>1494</v>
      </c>
    </row>
    <row r="402" spans="1:23" s="10" customFormat="1" ht="203.25" customHeight="1">
      <c r="A402" s="8">
        <v>38</v>
      </c>
      <c r="B402" s="51" t="s">
        <v>74</v>
      </c>
      <c r="C402" s="51" t="s">
        <v>124</v>
      </c>
      <c r="D402" s="51" t="s">
        <v>244</v>
      </c>
      <c r="E402" s="52">
        <v>1</v>
      </c>
      <c r="F402" s="53" t="s">
        <v>619</v>
      </c>
      <c r="G402" s="54" t="s">
        <v>74</v>
      </c>
      <c r="H402" s="54" t="s">
        <v>74</v>
      </c>
      <c r="I402" s="55" t="s">
        <v>300</v>
      </c>
      <c r="J402" s="56" t="s">
        <v>301</v>
      </c>
      <c r="K402" s="56" t="s">
        <v>667</v>
      </c>
      <c r="L402" s="56" t="s">
        <v>288</v>
      </c>
      <c r="M402" s="56" t="s">
        <v>289</v>
      </c>
      <c r="N402" s="56" t="s">
        <v>810</v>
      </c>
      <c r="O402" s="57">
        <v>10207000.210000001</v>
      </c>
      <c r="P402" s="57">
        <v>16450411.689999999</v>
      </c>
      <c r="Q402" s="57">
        <v>360550.7</v>
      </c>
      <c r="R402" s="57">
        <v>6037830.7000000002</v>
      </c>
      <c r="S402" s="58" t="s">
        <v>1500</v>
      </c>
      <c r="T402" s="57">
        <v>20980131.899999999</v>
      </c>
      <c r="U402" s="56" t="s">
        <v>818</v>
      </c>
      <c r="V402" s="54" t="s">
        <v>1972</v>
      </c>
      <c r="W402" s="9">
        <f t="shared" si="13"/>
        <v>1500</v>
      </c>
    </row>
    <row r="403" spans="1:23" s="10" customFormat="1" ht="220.5" customHeight="1">
      <c r="A403" s="8">
        <v>38</v>
      </c>
      <c r="B403" s="51" t="s">
        <v>74</v>
      </c>
      <c r="C403" s="51" t="s">
        <v>124</v>
      </c>
      <c r="D403" s="51" t="s">
        <v>244</v>
      </c>
      <c r="E403" s="52">
        <v>1</v>
      </c>
      <c r="F403" s="53" t="s">
        <v>619</v>
      </c>
      <c r="G403" s="54" t="s">
        <v>74</v>
      </c>
      <c r="H403" s="54" t="s">
        <v>74</v>
      </c>
      <c r="I403" s="55" t="s">
        <v>668</v>
      </c>
      <c r="J403" s="56" t="s">
        <v>669</v>
      </c>
      <c r="K403" s="56" t="s">
        <v>1111</v>
      </c>
      <c r="L403" s="56" t="s">
        <v>288</v>
      </c>
      <c r="M403" s="56" t="s">
        <v>289</v>
      </c>
      <c r="N403" s="56" t="s">
        <v>810</v>
      </c>
      <c r="O403" s="57">
        <v>379995241.94999999</v>
      </c>
      <c r="P403" s="57">
        <v>409495922</v>
      </c>
      <c r="Q403" s="57">
        <v>14487428</v>
      </c>
      <c r="R403" s="57">
        <v>181876791</v>
      </c>
      <c r="S403" s="58" t="s">
        <v>1703</v>
      </c>
      <c r="T403" s="57">
        <v>622101800.95000005</v>
      </c>
      <c r="U403" s="56" t="s">
        <v>818</v>
      </c>
      <c r="V403" s="54" t="s">
        <v>1973</v>
      </c>
      <c r="W403" s="9">
        <f t="shared" si="13"/>
        <v>1501</v>
      </c>
    </row>
    <row r="404" spans="1:23" s="10" customFormat="1" ht="159.75" customHeight="1">
      <c r="A404" s="8">
        <v>38</v>
      </c>
      <c r="B404" s="51" t="s">
        <v>74</v>
      </c>
      <c r="C404" s="51" t="s">
        <v>124</v>
      </c>
      <c r="D404" s="51" t="s">
        <v>244</v>
      </c>
      <c r="E404" s="52">
        <v>1</v>
      </c>
      <c r="F404" s="53" t="s">
        <v>619</v>
      </c>
      <c r="G404" s="54" t="s">
        <v>74</v>
      </c>
      <c r="H404" s="54" t="s">
        <v>74</v>
      </c>
      <c r="I404" s="55" t="s">
        <v>1133</v>
      </c>
      <c r="J404" s="56" t="s">
        <v>1134</v>
      </c>
      <c r="K404" s="56" t="s">
        <v>1135</v>
      </c>
      <c r="L404" s="56" t="s">
        <v>288</v>
      </c>
      <c r="M404" s="56" t="s">
        <v>289</v>
      </c>
      <c r="N404" s="56" t="s">
        <v>810</v>
      </c>
      <c r="O404" s="57">
        <v>55712352.359999999</v>
      </c>
      <c r="P404" s="57">
        <v>8036243.6399999997</v>
      </c>
      <c r="Q404" s="57">
        <v>1777987.38</v>
      </c>
      <c r="R404" s="57">
        <v>6323218.7000000002</v>
      </c>
      <c r="S404" s="58" t="s">
        <v>1974</v>
      </c>
      <c r="T404" s="57">
        <v>59203364.68</v>
      </c>
      <c r="U404" s="56" t="s">
        <v>818</v>
      </c>
      <c r="V404" s="54" t="s">
        <v>1975</v>
      </c>
      <c r="W404" s="9">
        <f t="shared" si="13"/>
        <v>1521</v>
      </c>
    </row>
    <row r="405" spans="1:23" s="10" customFormat="1" ht="159.75" customHeight="1">
      <c r="A405" s="8">
        <v>38</v>
      </c>
      <c r="B405" s="51" t="s">
        <v>74</v>
      </c>
      <c r="C405" s="51" t="s">
        <v>124</v>
      </c>
      <c r="D405" s="51" t="s">
        <v>244</v>
      </c>
      <c r="E405" s="52">
        <v>1</v>
      </c>
      <c r="F405" s="53" t="s">
        <v>619</v>
      </c>
      <c r="G405" s="54" t="s">
        <v>74</v>
      </c>
      <c r="H405" s="54" t="s">
        <v>74</v>
      </c>
      <c r="I405" s="55" t="s">
        <v>1202</v>
      </c>
      <c r="J405" s="56" t="s">
        <v>1203</v>
      </c>
      <c r="K405" s="56" t="s">
        <v>1204</v>
      </c>
      <c r="L405" s="56" t="s">
        <v>850</v>
      </c>
      <c r="M405" s="56" t="s">
        <v>486</v>
      </c>
      <c r="N405" s="56" t="s">
        <v>810</v>
      </c>
      <c r="O405" s="57">
        <v>399727485.08999997</v>
      </c>
      <c r="P405" s="57">
        <v>186583839.74000001</v>
      </c>
      <c r="Q405" s="57">
        <v>13086504.060000001</v>
      </c>
      <c r="R405" s="57">
        <v>149641492.40000001</v>
      </c>
      <c r="S405" s="58" t="s">
        <v>1976</v>
      </c>
      <c r="T405" s="57">
        <v>471130414.43000001</v>
      </c>
      <c r="U405" s="56" t="s">
        <v>818</v>
      </c>
      <c r="V405" s="54" t="s">
        <v>1977</v>
      </c>
      <c r="W405" s="9">
        <f t="shared" si="13"/>
        <v>1544</v>
      </c>
    </row>
    <row r="406" spans="1:23" s="10" customFormat="1" ht="159.75" customHeight="1">
      <c r="A406" s="8">
        <v>38</v>
      </c>
      <c r="B406" s="51" t="s">
        <v>74</v>
      </c>
      <c r="C406" s="51" t="s">
        <v>124</v>
      </c>
      <c r="D406" s="51" t="s">
        <v>244</v>
      </c>
      <c r="E406" s="52">
        <v>1</v>
      </c>
      <c r="F406" s="53" t="s">
        <v>619</v>
      </c>
      <c r="G406" s="54" t="s">
        <v>74</v>
      </c>
      <c r="H406" s="54" t="s">
        <v>74</v>
      </c>
      <c r="I406" s="55" t="s">
        <v>1425</v>
      </c>
      <c r="J406" s="56" t="s">
        <v>1426</v>
      </c>
      <c r="K406" s="56" t="s">
        <v>1204</v>
      </c>
      <c r="L406" s="56" t="s">
        <v>288</v>
      </c>
      <c r="M406" s="56" t="s">
        <v>289</v>
      </c>
      <c r="N406" s="56" t="s">
        <v>810</v>
      </c>
      <c r="O406" s="57">
        <v>19599260.739999998</v>
      </c>
      <c r="P406" s="57">
        <v>10000000</v>
      </c>
      <c r="Q406" s="57">
        <v>691017.67</v>
      </c>
      <c r="R406" s="57">
        <v>696978.11</v>
      </c>
      <c r="S406" s="58" t="s">
        <v>1427</v>
      </c>
      <c r="T406" s="57">
        <v>29593300.300000001</v>
      </c>
      <c r="U406" s="56" t="s">
        <v>818</v>
      </c>
      <c r="V406" s="54" t="s">
        <v>1978</v>
      </c>
      <c r="W406" s="9">
        <f t="shared" si="13"/>
        <v>1553</v>
      </c>
    </row>
    <row r="407" spans="1:23" s="10" customFormat="1" ht="345.75" customHeight="1">
      <c r="A407" s="8">
        <v>38</v>
      </c>
      <c r="B407" s="51" t="s">
        <v>74</v>
      </c>
      <c r="C407" s="51" t="s">
        <v>124</v>
      </c>
      <c r="D407" s="51" t="s">
        <v>244</v>
      </c>
      <c r="E407" s="52">
        <v>1</v>
      </c>
      <c r="F407" s="53" t="s">
        <v>343</v>
      </c>
      <c r="G407" s="54" t="s">
        <v>344</v>
      </c>
      <c r="H407" s="54" t="s">
        <v>344</v>
      </c>
      <c r="I407" s="55" t="s">
        <v>43</v>
      </c>
      <c r="J407" s="56" t="s">
        <v>44</v>
      </c>
      <c r="K407" s="56" t="s">
        <v>45</v>
      </c>
      <c r="L407" s="56" t="s">
        <v>850</v>
      </c>
      <c r="M407" s="56" t="s">
        <v>486</v>
      </c>
      <c r="N407" s="56" t="s">
        <v>810</v>
      </c>
      <c r="O407" s="57">
        <v>21877284.800000001</v>
      </c>
      <c r="P407" s="57">
        <v>0</v>
      </c>
      <c r="Q407" s="57">
        <v>595866.52</v>
      </c>
      <c r="R407" s="57">
        <v>5014448.1399999997</v>
      </c>
      <c r="S407" s="58" t="s">
        <v>1651</v>
      </c>
      <c r="T407" s="57">
        <v>17458703.18</v>
      </c>
      <c r="U407" s="56" t="s">
        <v>291</v>
      </c>
      <c r="V407" s="54" t="s">
        <v>1652</v>
      </c>
      <c r="W407" s="9">
        <f t="shared" si="13"/>
        <v>1110</v>
      </c>
    </row>
    <row r="408" spans="1:23" s="10" customFormat="1" ht="159.75" customHeight="1">
      <c r="A408" s="8">
        <v>38</v>
      </c>
      <c r="B408" s="51" t="s">
        <v>74</v>
      </c>
      <c r="C408" s="51" t="s">
        <v>124</v>
      </c>
      <c r="D408" s="51" t="s">
        <v>244</v>
      </c>
      <c r="E408" s="52">
        <v>1</v>
      </c>
      <c r="F408" s="53" t="s">
        <v>343</v>
      </c>
      <c r="G408" s="54" t="s">
        <v>344</v>
      </c>
      <c r="H408" s="54" t="s">
        <v>344</v>
      </c>
      <c r="I408" s="55" t="s">
        <v>931</v>
      </c>
      <c r="J408" s="56" t="s">
        <v>217</v>
      </c>
      <c r="K408" s="56" t="s">
        <v>218</v>
      </c>
      <c r="L408" s="56" t="s">
        <v>850</v>
      </c>
      <c r="M408" s="56" t="s">
        <v>963</v>
      </c>
      <c r="N408" s="56" t="s">
        <v>950</v>
      </c>
      <c r="O408" s="57">
        <v>2762516.81</v>
      </c>
      <c r="P408" s="57">
        <v>0</v>
      </c>
      <c r="Q408" s="57">
        <v>75718.95</v>
      </c>
      <c r="R408" s="57">
        <v>269388.61</v>
      </c>
      <c r="S408" s="58" t="s">
        <v>1501</v>
      </c>
      <c r="T408" s="57">
        <v>2568847.15</v>
      </c>
      <c r="U408" s="56" t="s">
        <v>291</v>
      </c>
      <c r="V408" s="54" t="s">
        <v>1502</v>
      </c>
      <c r="W408" s="9">
        <f t="shared" si="13"/>
        <v>1468</v>
      </c>
    </row>
    <row r="409" spans="1:23" s="10" customFormat="1" ht="331.5" customHeight="1">
      <c r="A409" s="8">
        <v>38</v>
      </c>
      <c r="B409" s="51" t="s">
        <v>74</v>
      </c>
      <c r="C409" s="51" t="s">
        <v>124</v>
      </c>
      <c r="D409" s="51" t="s">
        <v>244</v>
      </c>
      <c r="E409" s="52">
        <v>1</v>
      </c>
      <c r="F409" s="53" t="s">
        <v>1193</v>
      </c>
      <c r="G409" s="54" t="s">
        <v>1194</v>
      </c>
      <c r="H409" s="54" t="s">
        <v>1194</v>
      </c>
      <c r="I409" s="55" t="s">
        <v>1195</v>
      </c>
      <c r="J409" s="56" t="s">
        <v>1196</v>
      </c>
      <c r="K409" s="56" t="s">
        <v>1197</v>
      </c>
      <c r="L409" s="56" t="s">
        <v>850</v>
      </c>
      <c r="M409" s="56" t="s">
        <v>1198</v>
      </c>
      <c r="N409" s="56" t="s">
        <v>810</v>
      </c>
      <c r="O409" s="57">
        <v>3436444</v>
      </c>
      <c r="P409" s="57">
        <v>14000000</v>
      </c>
      <c r="Q409" s="57">
        <v>77352.679999999993</v>
      </c>
      <c r="R409" s="57">
        <v>16003272.84</v>
      </c>
      <c r="S409" s="58" t="s">
        <v>1979</v>
      </c>
      <c r="T409" s="57">
        <v>1510523.84</v>
      </c>
      <c r="U409" s="56" t="s">
        <v>818</v>
      </c>
      <c r="V409" s="54" t="s">
        <v>1980</v>
      </c>
      <c r="W409" s="9">
        <f t="shared" si="13"/>
        <v>1543</v>
      </c>
    </row>
    <row r="410" spans="1:23" s="10" customFormat="1" ht="204.75" customHeight="1">
      <c r="A410" s="8">
        <v>38</v>
      </c>
      <c r="B410" s="51" t="s">
        <v>74</v>
      </c>
      <c r="C410" s="51" t="s">
        <v>124</v>
      </c>
      <c r="D410" s="51" t="s">
        <v>244</v>
      </c>
      <c r="E410" s="52">
        <v>1</v>
      </c>
      <c r="F410" s="53" t="s">
        <v>46</v>
      </c>
      <c r="G410" s="54" t="s">
        <v>127</v>
      </c>
      <c r="H410" s="54" t="s">
        <v>127</v>
      </c>
      <c r="I410" s="55" t="s">
        <v>128</v>
      </c>
      <c r="J410" s="56" t="s">
        <v>129</v>
      </c>
      <c r="K410" s="56" t="s">
        <v>334</v>
      </c>
      <c r="L410" s="56" t="s">
        <v>850</v>
      </c>
      <c r="M410" s="56" t="s">
        <v>776</v>
      </c>
      <c r="N410" s="56" t="s">
        <v>810</v>
      </c>
      <c r="O410" s="57">
        <v>61139083</v>
      </c>
      <c r="P410" s="57">
        <v>10726779</v>
      </c>
      <c r="Q410" s="57">
        <v>755930</v>
      </c>
      <c r="R410" s="57">
        <v>31871655</v>
      </c>
      <c r="S410" s="58" t="s">
        <v>1459</v>
      </c>
      <c r="T410" s="57">
        <v>40750137</v>
      </c>
      <c r="U410" s="56" t="s">
        <v>291</v>
      </c>
      <c r="V410" s="54" t="s">
        <v>1292</v>
      </c>
      <c r="W410" s="9">
        <f t="shared" si="13"/>
        <v>1106</v>
      </c>
    </row>
    <row r="411" spans="1:23" s="10" customFormat="1" ht="159.75" customHeight="1">
      <c r="A411" s="8">
        <v>38</v>
      </c>
      <c r="B411" s="51" t="s">
        <v>74</v>
      </c>
      <c r="C411" s="51" t="s">
        <v>124</v>
      </c>
      <c r="D411" s="51" t="s">
        <v>244</v>
      </c>
      <c r="E411" s="52">
        <v>1</v>
      </c>
      <c r="F411" s="53" t="s">
        <v>885</v>
      </c>
      <c r="G411" s="54" t="s">
        <v>886</v>
      </c>
      <c r="H411" s="54" t="s">
        <v>886</v>
      </c>
      <c r="I411" s="55" t="s">
        <v>887</v>
      </c>
      <c r="J411" s="56" t="s">
        <v>888</v>
      </c>
      <c r="K411" s="56" t="s">
        <v>542</v>
      </c>
      <c r="L411" s="56" t="s">
        <v>850</v>
      </c>
      <c r="M411" s="56" t="s">
        <v>486</v>
      </c>
      <c r="N411" s="56" t="s">
        <v>810</v>
      </c>
      <c r="O411" s="57">
        <v>5900029.4699999997</v>
      </c>
      <c r="P411" s="57">
        <v>0</v>
      </c>
      <c r="Q411" s="57">
        <v>157390.29999999999</v>
      </c>
      <c r="R411" s="57">
        <v>62748.35</v>
      </c>
      <c r="S411" s="58" t="s">
        <v>1428</v>
      </c>
      <c r="T411" s="57">
        <v>5994671.4199999999</v>
      </c>
      <c r="U411" s="56" t="s">
        <v>818</v>
      </c>
      <c r="V411" s="54" t="s">
        <v>1293</v>
      </c>
      <c r="W411" s="9">
        <f t="shared" si="13"/>
        <v>1108</v>
      </c>
    </row>
    <row r="412" spans="1:23" s="10" customFormat="1" ht="159.75" customHeight="1">
      <c r="A412" s="8">
        <v>38</v>
      </c>
      <c r="B412" s="51" t="s">
        <v>74</v>
      </c>
      <c r="C412" s="51" t="s">
        <v>124</v>
      </c>
      <c r="D412" s="51" t="s">
        <v>244</v>
      </c>
      <c r="E412" s="52">
        <v>1</v>
      </c>
      <c r="F412" s="53" t="s">
        <v>543</v>
      </c>
      <c r="G412" s="54" t="s">
        <v>544</v>
      </c>
      <c r="H412" s="54" t="s">
        <v>544</v>
      </c>
      <c r="I412" s="55" t="s">
        <v>545</v>
      </c>
      <c r="J412" s="56" t="s">
        <v>546</v>
      </c>
      <c r="K412" s="56" t="s">
        <v>547</v>
      </c>
      <c r="L412" s="56" t="s">
        <v>850</v>
      </c>
      <c r="M412" s="56" t="s">
        <v>486</v>
      </c>
      <c r="N412" s="56" t="s">
        <v>950</v>
      </c>
      <c r="O412" s="57">
        <v>280.61</v>
      </c>
      <c r="P412" s="57">
        <v>570728.84</v>
      </c>
      <c r="Q412" s="57">
        <v>1136.6500000000001</v>
      </c>
      <c r="R412" s="57">
        <v>123714.68</v>
      </c>
      <c r="S412" s="58" t="s">
        <v>1503</v>
      </c>
      <c r="T412" s="57">
        <v>448431.42</v>
      </c>
      <c r="U412" s="56" t="s">
        <v>818</v>
      </c>
      <c r="V412" s="54" t="s">
        <v>1429</v>
      </c>
      <c r="W412" s="9">
        <f t="shared" si="13"/>
        <v>1238</v>
      </c>
    </row>
    <row r="413" spans="1:23" s="10" customFormat="1" ht="203.25" customHeight="1">
      <c r="A413" s="8">
        <v>38</v>
      </c>
      <c r="B413" s="51" t="s">
        <v>74</v>
      </c>
      <c r="C413" s="51" t="s">
        <v>124</v>
      </c>
      <c r="D413" s="51" t="s">
        <v>244</v>
      </c>
      <c r="E413" s="52">
        <v>1</v>
      </c>
      <c r="F413" s="53" t="s">
        <v>548</v>
      </c>
      <c r="G413" s="54" t="s">
        <v>549</v>
      </c>
      <c r="H413" s="54" t="s">
        <v>549</v>
      </c>
      <c r="I413" s="55" t="s">
        <v>550</v>
      </c>
      <c r="J413" s="56" t="s">
        <v>677</v>
      </c>
      <c r="K413" s="56" t="s">
        <v>1100</v>
      </c>
      <c r="L413" s="56" t="s">
        <v>850</v>
      </c>
      <c r="M413" s="56" t="s">
        <v>775</v>
      </c>
      <c r="N413" s="56" t="s">
        <v>810</v>
      </c>
      <c r="O413" s="57">
        <v>159238363.44999999</v>
      </c>
      <c r="P413" s="57">
        <v>2500000</v>
      </c>
      <c r="Q413" s="57">
        <v>4508332.92</v>
      </c>
      <c r="R413" s="57">
        <v>39903042.630000003</v>
      </c>
      <c r="S413" s="58" t="s">
        <v>1457</v>
      </c>
      <c r="T413" s="57">
        <v>126343653.73999999</v>
      </c>
      <c r="U413" s="56" t="s">
        <v>818</v>
      </c>
      <c r="V413" s="54" t="s">
        <v>1981</v>
      </c>
      <c r="W413" s="9">
        <f t="shared" si="13"/>
        <v>1405</v>
      </c>
    </row>
    <row r="414" spans="1:23" s="10" customFormat="1" ht="210.75" customHeight="1">
      <c r="A414" s="8">
        <v>38</v>
      </c>
      <c r="B414" s="51" t="s">
        <v>74</v>
      </c>
      <c r="C414" s="51" t="s">
        <v>124</v>
      </c>
      <c r="D414" s="51" t="s">
        <v>244</v>
      </c>
      <c r="E414" s="52">
        <v>1</v>
      </c>
      <c r="F414" s="53" t="s">
        <v>317</v>
      </c>
      <c r="G414" s="54" t="s">
        <v>1009</v>
      </c>
      <c r="H414" s="54" t="s">
        <v>1009</v>
      </c>
      <c r="I414" s="55" t="s">
        <v>874</v>
      </c>
      <c r="J414" s="56" t="s">
        <v>875</v>
      </c>
      <c r="K414" s="56" t="s">
        <v>1101</v>
      </c>
      <c r="L414" s="56" t="s">
        <v>850</v>
      </c>
      <c r="M414" s="56" t="s">
        <v>486</v>
      </c>
      <c r="N414" s="56" t="s">
        <v>810</v>
      </c>
      <c r="O414" s="57">
        <v>10584750.33</v>
      </c>
      <c r="P414" s="57">
        <v>431093</v>
      </c>
      <c r="Q414" s="57">
        <v>260206.32</v>
      </c>
      <c r="R414" s="57">
        <v>4018554.9</v>
      </c>
      <c r="S414" s="58" t="s">
        <v>1430</v>
      </c>
      <c r="T414" s="57">
        <v>10730562.82</v>
      </c>
      <c r="U414" s="56" t="s">
        <v>818</v>
      </c>
      <c r="V414" s="54" t="s">
        <v>1653</v>
      </c>
      <c r="W414" s="9">
        <f t="shared" si="13"/>
        <v>1107</v>
      </c>
    </row>
    <row r="415" spans="1:23" s="10" customFormat="1" ht="159.75" customHeight="1">
      <c r="A415" s="8">
        <v>38</v>
      </c>
      <c r="B415" s="51" t="s">
        <v>74</v>
      </c>
      <c r="C415" s="51" t="s">
        <v>124</v>
      </c>
      <c r="D415" s="51" t="s">
        <v>244</v>
      </c>
      <c r="E415" s="52">
        <v>1</v>
      </c>
      <c r="F415" s="53" t="s">
        <v>876</v>
      </c>
      <c r="G415" s="54" t="s">
        <v>1982</v>
      </c>
      <c r="H415" s="54" t="s">
        <v>877</v>
      </c>
      <c r="I415" s="55" t="s">
        <v>878</v>
      </c>
      <c r="J415" s="56" t="s">
        <v>879</v>
      </c>
      <c r="K415" s="56" t="s">
        <v>635</v>
      </c>
      <c r="L415" s="56" t="s">
        <v>288</v>
      </c>
      <c r="M415" s="56" t="s">
        <v>1654</v>
      </c>
      <c r="N415" s="56" t="s">
        <v>810</v>
      </c>
      <c r="O415" s="57">
        <v>11022776.550000001</v>
      </c>
      <c r="P415" s="57">
        <v>340678.2</v>
      </c>
      <c r="Q415" s="57">
        <v>98333.73</v>
      </c>
      <c r="R415" s="57">
        <v>423197.49</v>
      </c>
      <c r="S415" s="58" t="s">
        <v>1983</v>
      </c>
      <c r="T415" s="57">
        <v>11038590.99</v>
      </c>
      <c r="U415" s="56" t="s">
        <v>818</v>
      </c>
      <c r="V415" s="54" t="s">
        <v>1704</v>
      </c>
      <c r="W415" s="9">
        <f t="shared" si="13"/>
        <v>1098</v>
      </c>
    </row>
    <row r="416" spans="1:23" s="10" customFormat="1" ht="298.5" customHeight="1">
      <c r="A416" s="8">
        <v>38</v>
      </c>
      <c r="B416" s="51" t="s">
        <v>74</v>
      </c>
      <c r="C416" s="51" t="s">
        <v>124</v>
      </c>
      <c r="D416" s="51" t="s">
        <v>244</v>
      </c>
      <c r="E416" s="52">
        <v>1</v>
      </c>
      <c r="F416" s="53" t="s">
        <v>1162</v>
      </c>
      <c r="G416" s="54" t="s">
        <v>1163</v>
      </c>
      <c r="H416" s="54" t="s">
        <v>1163</v>
      </c>
      <c r="I416" s="55" t="s">
        <v>1164</v>
      </c>
      <c r="J416" s="56" t="s">
        <v>1165</v>
      </c>
      <c r="K416" s="56" t="s">
        <v>1166</v>
      </c>
      <c r="L416" s="56" t="s">
        <v>850</v>
      </c>
      <c r="M416" s="56" t="s">
        <v>486</v>
      </c>
      <c r="N416" s="56" t="s">
        <v>290</v>
      </c>
      <c r="O416" s="57">
        <v>1599003.73</v>
      </c>
      <c r="P416" s="57">
        <v>972188.25</v>
      </c>
      <c r="Q416" s="57">
        <v>40561.72</v>
      </c>
      <c r="R416" s="57">
        <v>1730232.23</v>
      </c>
      <c r="S416" s="58" t="s">
        <v>1431</v>
      </c>
      <c r="T416" s="57">
        <v>2378623.2000000002</v>
      </c>
      <c r="U416" s="56" t="s">
        <v>818</v>
      </c>
      <c r="V416" s="54" t="s">
        <v>1294</v>
      </c>
      <c r="W416" s="9">
        <f t="shared" si="13"/>
        <v>1534</v>
      </c>
    </row>
    <row r="417" spans="1:23" s="10" customFormat="1" ht="178.5" customHeight="1">
      <c r="A417" s="8">
        <v>38</v>
      </c>
      <c r="B417" s="51" t="s">
        <v>74</v>
      </c>
      <c r="C417" s="51" t="s">
        <v>124</v>
      </c>
      <c r="D417" s="51" t="s">
        <v>244</v>
      </c>
      <c r="E417" s="52">
        <v>1</v>
      </c>
      <c r="F417" s="53" t="s">
        <v>131</v>
      </c>
      <c r="G417" s="54" t="s">
        <v>821</v>
      </c>
      <c r="H417" s="54" t="s">
        <v>821</v>
      </c>
      <c r="I417" s="55" t="s">
        <v>928</v>
      </c>
      <c r="J417" s="56" t="s">
        <v>1218</v>
      </c>
      <c r="K417" s="56" t="s">
        <v>1102</v>
      </c>
      <c r="L417" s="56" t="s">
        <v>850</v>
      </c>
      <c r="M417" s="56" t="s">
        <v>777</v>
      </c>
      <c r="N417" s="56" t="s">
        <v>810</v>
      </c>
      <c r="O417" s="57">
        <v>44168132.600000001</v>
      </c>
      <c r="P417" s="57">
        <v>0</v>
      </c>
      <c r="Q417" s="57">
        <v>963972.81</v>
      </c>
      <c r="R417" s="57">
        <v>28194449.940000001</v>
      </c>
      <c r="S417" s="58" t="s">
        <v>1432</v>
      </c>
      <c r="T417" s="57">
        <v>16937655.469999999</v>
      </c>
      <c r="U417" s="56" t="s">
        <v>818</v>
      </c>
      <c r="V417" s="54" t="s">
        <v>1984</v>
      </c>
      <c r="W417" s="9">
        <f t="shared" si="13"/>
        <v>1109</v>
      </c>
    </row>
    <row r="418" spans="1:23" s="10" customFormat="1" ht="178.5" customHeight="1">
      <c r="A418" s="8">
        <v>38</v>
      </c>
      <c r="B418" s="51" t="s">
        <v>74</v>
      </c>
      <c r="C418" s="51" t="s">
        <v>124</v>
      </c>
      <c r="D418" s="51" t="s">
        <v>244</v>
      </c>
      <c r="E418" s="52">
        <v>1</v>
      </c>
      <c r="F418" s="53" t="s">
        <v>929</v>
      </c>
      <c r="G418" s="54" t="s">
        <v>1103</v>
      </c>
      <c r="H418" s="54" t="s">
        <v>1103</v>
      </c>
      <c r="I418" s="55" t="s">
        <v>683</v>
      </c>
      <c r="J418" s="56" t="s">
        <v>684</v>
      </c>
      <c r="K418" s="56" t="s">
        <v>685</v>
      </c>
      <c r="L418" s="56" t="s">
        <v>850</v>
      </c>
      <c r="M418" s="56" t="s">
        <v>486</v>
      </c>
      <c r="N418" s="56" t="s">
        <v>290</v>
      </c>
      <c r="O418" s="57">
        <v>74026486.709999993</v>
      </c>
      <c r="P418" s="57">
        <v>52600000</v>
      </c>
      <c r="Q418" s="57">
        <v>3040872</v>
      </c>
      <c r="R418" s="57">
        <v>33038335.91</v>
      </c>
      <c r="S418" s="58" t="s">
        <v>1985</v>
      </c>
      <c r="T418" s="57">
        <v>96629022.799999997</v>
      </c>
      <c r="U418" s="56" t="s">
        <v>818</v>
      </c>
      <c r="V418" s="54" t="s">
        <v>1986</v>
      </c>
      <c r="W418" s="9">
        <f t="shared" si="13"/>
        <v>1128</v>
      </c>
    </row>
    <row r="419" spans="1:23" s="10" customFormat="1" ht="159.75" customHeight="1">
      <c r="A419" s="8">
        <v>38</v>
      </c>
      <c r="B419" s="51" t="s">
        <v>74</v>
      </c>
      <c r="C419" s="51" t="s">
        <v>124</v>
      </c>
      <c r="D419" s="51" t="s">
        <v>244</v>
      </c>
      <c r="E419" s="52">
        <v>1</v>
      </c>
      <c r="F419" s="53" t="s">
        <v>686</v>
      </c>
      <c r="G419" s="54" t="s">
        <v>687</v>
      </c>
      <c r="H419" s="54" t="s">
        <v>687</v>
      </c>
      <c r="I419" s="55" t="s">
        <v>690</v>
      </c>
      <c r="J419" s="56" t="s">
        <v>691</v>
      </c>
      <c r="K419" s="56" t="s">
        <v>692</v>
      </c>
      <c r="L419" s="56" t="s">
        <v>850</v>
      </c>
      <c r="M419" s="56" t="s">
        <v>777</v>
      </c>
      <c r="N419" s="56" t="s">
        <v>950</v>
      </c>
      <c r="O419" s="57">
        <v>26102478.829999998</v>
      </c>
      <c r="P419" s="57">
        <v>22731877.620000001</v>
      </c>
      <c r="Q419" s="57">
        <v>925512.83</v>
      </c>
      <c r="R419" s="57">
        <v>9575433.4900000002</v>
      </c>
      <c r="S419" s="58" t="s">
        <v>1987</v>
      </c>
      <c r="T419" s="57">
        <v>40184435.789999999</v>
      </c>
      <c r="U419" s="56" t="s">
        <v>818</v>
      </c>
      <c r="V419" s="54" t="s">
        <v>1296</v>
      </c>
      <c r="W419" s="9">
        <f t="shared" si="13"/>
        <v>128</v>
      </c>
    </row>
    <row r="420" spans="1:23" s="10" customFormat="1" ht="184.5" customHeight="1">
      <c r="A420" s="8">
        <v>38</v>
      </c>
      <c r="B420" s="51" t="s">
        <v>74</v>
      </c>
      <c r="C420" s="51" t="s">
        <v>124</v>
      </c>
      <c r="D420" s="51" t="s">
        <v>244</v>
      </c>
      <c r="E420" s="52">
        <v>1</v>
      </c>
      <c r="F420" s="53" t="s">
        <v>686</v>
      </c>
      <c r="G420" s="54" t="s">
        <v>687</v>
      </c>
      <c r="H420" s="54" t="s">
        <v>687</v>
      </c>
      <c r="I420" s="55" t="s">
        <v>688</v>
      </c>
      <c r="J420" s="56" t="s">
        <v>689</v>
      </c>
      <c r="K420" s="56" t="s">
        <v>618</v>
      </c>
      <c r="L420" s="56" t="s">
        <v>850</v>
      </c>
      <c r="M420" s="56" t="s">
        <v>777</v>
      </c>
      <c r="N420" s="56" t="s">
        <v>810</v>
      </c>
      <c r="O420" s="57">
        <v>11071.44</v>
      </c>
      <c r="P420" s="57">
        <v>4000000</v>
      </c>
      <c r="Q420" s="57">
        <v>2289.9499999999998</v>
      </c>
      <c r="R420" s="57">
        <v>4012180.01</v>
      </c>
      <c r="S420" s="58" t="s">
        <v>1988</v>
      </c>
      <c r="T420" s="57">
        <v>1181.3800000000001</v>
      </c>
      <c r="U420" s="56" t="s">
        <v>818</v>
      </c>
      <c r="V420" s="54" t="s">
        <v>1295</v>
      </c>
      <c r="W420" s="9">
        <f t="shared" si="13"/>
        <v>1164</v>
      </c>
    </row>
    <row r="421" spans="1:23" s="29" customFormat="1" ht="20.25" customHeight="1" outlineLevel="2">
      <c r="A421" s="27"/>
      <c r="B421" s="66" t="s">
        <v>350</v>
      </c>
      <c r="C421" s="67"/>
      <c r="D421" s="67"/>
      <c r="E421" s="46">
        <f>SUBTOTAL(9,E422:E456)</f>
        <v>35</v>
      </c>
      <c r="F421" s="47"/>
      <c r="G421" s="47"/>
      <c r="H421" s="47"/>
      <c r="I421" s="48"/>
      <c r="J421" s="47"/>
      <c r="K421" s="47"/>
      <c r="L421" s="47"/>
      <c r="M421" s="47"/>
      <c r="N421" s="47"/>
      <c r="O421" s="49"/>
      <c r="P421" s="49"/>
      <c r="Q421" s="49"/>
      <c r="R421" s="49"/>
      <c r="S421" s="47"/>
      <c r="T421" s="49"/>
      <c r="U421" s="47"/>
      <c r="V421" s="50"/>
      <c r="W421" s="28"/>
    </row>
    <row r="422" spans="1:23" s="10" customFormat="1" ht="159.75" customHeight="1">
      <c r="A422" s="8">
        <v>38</v>
      </c>
      <c r="B422" s="51" t="s">
        <v>74</v>
      </c>
      <c r="C422" s="51" t="s">
        <v>124</v>
      </c>
      <c r="D422" s="51" t="s">
        <v>650</v>
      </c>
      <c r="E422" s="52">
        <v>1</v>
      </c>
      <c r="F422" s="53" t="s">
        <v>619</v>
      </c>
      <c r="G422" s="54" t="s">
        <v>74</v>
      </c>
      <c r="H422" s="54" t="s">
        <v>695</v>
      </c>
      <c r="I422" s="55">
        <v>20023810001240</v>
      </c>
      <c r="J422" s="56" t="s">
        <v>696</v>
      </c>
      <c r="K422" s="56" t="s">
        <v>697</v>
      </c>
      <c r="L422" s="56" t="s">
        <v>288</v>
      </c>
      <c r="M422" s="56" t="s">
        <v>289</v>
      </c>
      <c r="N422" s="56" t="s">
        <v>810</v>
      </c>
      <c r="O422" s="57">
        <v>51002060.719999999</v>
      </c>
      <c r="P422" s="57">
        <v>8535823.5600000005</v>
      </c>
      <c r="Q422" s="57">
        <v>1606570.09</v>
      </c>
      <c r="R422" s="57">
        <v>5849532.0899999999</v>
      </c>
      <c r="S422" s="58" t="s">
        <v>1504</v>
      </c>
      <c r="T422" s="57">
        <v>55294922.280000001</v>
      </c>
      <c r="U422" s="56" t="s">
        <v>818</v>
      </c>
      <c r="V422" s="54" t="s">
        <v>1989</v>
      </c>
      <c r="W422" s="9">
        <f t="shared" ref="W422:W456" si="14">IF(OR(LEFT(I422)="7",LEFT(I422,1)="8"),VALUE(RIGHT(I422,3)),VALUE(RIGHT(I422,4)))</f>
        <v>1240</v>
      </c>
    </row>
    <row r="423" spans="1:23" s="10" customFormat="1" ht="159.75" customHeight="1">
      <c r="A423" s="8">
        <v>38</v>
      </c>
      <c r="B423" s="51" t="s">
        <v>74</v>
      </c>
      <c r="C423" s="51" t="s">
        <v>124</v>
      </c>
      <c r="D423" s="51" t="s">
        <v>650</v>
      </c>
      <c r="E423" s="52">
        <v>1</v>
      </c>
      <c r="F423" s="53" t="s">
        <v>619</v>
      </c>
      <c r="G423" s="54" t="s">
        <v>74</v>
      </c>
      <c r="H423" s="54" t="s">
        <v>93</v>
      </c>
      <c r="I423" s="55">
        <v>20023810001241</v>
      </c>
      <c r="J423" s="56" t="s">
        <v>1030</v>
      </c>
      <c r="K423" s="56" t="s">
        <v>697</v>
      </c>
      <c r="L423" s="56" t="s">
        <v>850</v>
      </c>
      <c r="M423" s="56" t="s">
        <v>777</v>
      </c>
      <c r="N423" s="56" t="s">
        <v>810</v>
      </c>
      <c r="O423" s="57">
        <v>17264841.620000001</v>
      </c>
      <c r="P423" s="57">
        <v>71966355.180000007</v>
      </c>
      <c r="Q423" s="57">
        <v>841091.48</v>
      </c>
      <c r="R423" s="57">
        <v>74867155.890000001</v>
      </c>
      <c r="S423" s="58" t="s">
        <v>1990</v>
      </c>
      <c r="T423" s="57">
        <v>15205132.390000001</v>
      </c>
      <c r="U423" s="56" t="s">
        <v>818</v>
      </c>
      <c r="V423" s="54" t="s">
        <v>1991</v>
      </c>
      <c r="W423" s="9">
        <f t="shared" si="14"/>
        <v>1241</v>
      </c>
    </row>
    <row r="424" spans="1:23" s="10" customFormat="1" ht="159.75" customHeight="1">
      <c r="A424" s="8">
        <v>38</v>
      </c>
      <c r="B424" s="51" t="s">
        <v>74</v>
      </c>
      <c r="C424" s="51" t="s">
        <v>124</v>
      </c>
      <c r="D424" s="51" t="s">
        <v>650</v>
      </c>
      <c r="E424" s="52">
        <v>1</v>
      </c>
      <c r="F424" s="53" t="s">
        <v>619</v>
      </c>
      <c r="G424" s="54" t="s">
        <v>74</v>
      </c>
      <c r="H424" s="54" t="s">
        <v>656</v>
      </c>
      <c r="I424" s="55">
        <v>20023810001242</v>
      </c>
      <c r="J424" s="56" t="s">
        <v>1058</v>
      </c>
      <c r="K424" s="56" t="s">
        <v>697</v>
      </c>
      <c r="L424" s="56" t="s">
        <v>288</v>
      </c>
      <c r="M424" s="56" t="s">
        <v>289</v>
      </c>
      <c r="N424" s="56" t="s">
        <v>810</v>
      </c>
      <c r="O424" s="57">
        <v>55921475.969999999</v>
      </c>
      <c r="P424" s="57">
        <v>80002412</v>
      </c>
      <c r="Q424" s="57">
        <v>2166489.4700000002</v>
      </c>
      <c r="R424" s="57">
        <v>34546923.810000002</v>
      </c>
      <c r="S424" s="58" t="s">
        <v>1505</v>
      </c>
      <c r="T424" s="57">
        <v>103543453.63</v>
      </c>
      <c r="U424" s="56" t="s">
        <v>818</v>
      </c>
      <c r="V424" s="54" t="s">
        <v>1992</v>
      </c>
      <c r="W424" s="9">
        <f t="shared" si="14"/>
        <v>1242</v>
      </c>
    </row>
    <row r="425" spans="1:23" s="10" customFormat="1" ht="159.75" customHeight="1">
      <c r="A425" s="8">
        <v>38</v>
      </c>
      <c r="B425" s="51" t="s">
        <v>74</v>
      </c>
      <c r="C425" s="51" t="s">
        <v>124</v>
      </c>
      <c r="D425" s="51" t="s">
        <v>650</v>
      </c>
      <c r="E425" s="52">
        <v>1</v>
      </c>
      <c r="F425" s="53" t="s">
        <v>619</v>
      </c>
      <c r="G425" s="54" t="s">
        <v>74</v>
      </c>
      <c r="H425" s="54" t="s">
        <v>731</v>
      </c>
      <c r="I425" s="55">
        <v>20023810001243</v>
      </c>
      <c r="J425" s="56" t="s">
        <v>655</v>
      </c>
      <c r="K425" s="56" t="s">
        <v>697</v>
      </c>
      <c r="L425" s="56" t="s">
        <v>288</v>
      </c>
      <c r="M425" s="56" t="s">
        <v>289</v>
      </c>
      <c r="N425" s="56" t="s">
        <v>810</v>
      </c>
      <c r="O425" s="57">
        <v>80467086.969999999</v>
      </c>
      <c r="P425" s="57">
        <v>809559.58</v>
      </c>
      <c r="Q425" s="57">
        <v>2484457.1</v>
      </c>
      <c r="R425" s="57">
        <v>1871462.59</v>
      </c>
      <c r="S425" s="58" t="s">
        <v>1506</v>
      </c>
      <c r="T425" s="57">
        <v>81889641.060000002</v>
      </c>
      <c r="U425" s="56" t="s">
        <v>818</v>
      </c>
      <c r="V425" s="54" t="s">
        <v>1993</v>
      </c>
      <c r="W425" s="9">
        <f t="shared" si="14"/>
        <v>1243</v>
      </c>
    </row>
    <row r="426" spans="1:23" s="10" customFormat="1" ht="159.75" customHeight="1">
      <c r="A426" s="8">
        <v>38</v>
      </c>
      <c r="B426" s="51" t="s">
        <v>74</v>
      </c>
      <c r="C426" s="51" t="s">
        <v>124</v>
      </c>
      <c r="D426" s="51" t="s">
        <v>650</v>
      </c>
      <c r="E426" s="52">
        <v>1</v>
      </c>
      <c r="F426" s="53" t="s">
        <v>619</v>
      </c>
      <c r="G426" s="54" t="s">
        <v>74</v>
      </c>
      <c r="H426" s="54" t="s">
        <v>836</v>
      </c>
      <c r="I426" s="55">
        <v>20023810001244</v>
      </c>
      <c r="J426" s="56" t="s">
        <v>1060</v>
      </c>
      <c r="K426" s="56" t="s">
        <v>697</v>
      </c>
      <c r="L426" s="56" t="s">
        <v>288</v>
      </c>
      <c r="M426" s="56" t="s">
        <v>289</v>
      </c>
      <c r="N426" s="56" t="s">
        <v>810</v>
      </c>
      <c r="O426" s="57">
        <v>26335087.149999999</v>
      </c>
      <c r="P426" s="57">
        <v>8042099.6100000003</v>
      </c>
      <c r="Q426" s="57">
        <v>905155.29</v>
      </c>
      <c r="R426" s="57">
        <v>1561234.69</v>
      </c>
      <c r="S426" s="58" t="s">
        <v>1994</v>
      </c>
      <c r="T426" s="57">
        <v>33721107.359999999</v>
      </c>
      <c r="U426" s="56" t="s">
        <v>818</v>
      </c>
      <c r="V426" s="54" t="s">
        <v>1995</v>
      </c>
      <c r="W426" s="9">
        <f t="shared" si="14"/>
        <v>1244</v>
      </c>
    </row>
    <row r="427" spans="1:23" s="10" customFormat="1" ht="159.75" customHeight="1">
      <c r="A427" s="8">
        <v>38</v>
      </c>
      <c r="B427" s="51" t="s">
        <v>74</v>
      </c>
      <c r="C427" s="51" t="s">
        <v>124</v>
      </c>
      <c r="D427" s="51" t="s">
        <v>650</v>
      </c>
      <c r="E427" s="52">
        <v>1</v>
      </c>
      <c r="F427" s="53" t="s">
        <v>619</v>
      </c>
      <c r="G427" s="54" t="s">
        <v>74</v>
      </c>
      <c r="H427" s="54" t="s">
        <v>91</v>
      </c>
      <c r="I427" s="55">
        <v>20023810001245</v>
      </c>
      <c r="J427" s="56" t="s">
        <v>642</v>
      </c>
      <c r="K427" s="56" t="s">
        <v>697</v>
      </c>
      <c r="L427" s="56" t="s">
        <v>288</v>
      </c>
      <c r="M427" s="56" t="s">
        <v>289</v>
      </c>
      <c r="N427" s="56" t="s">
        <v>810</v>
      </c>
      <c r="O427" s="57">
        <v>160647239</v>
      </c>
      <c r="P427" s="57">
        <v>104385930.56999999</v>
      </c>
      <c r="Q427" s="57">
        <v>5653457</v>
      </c>
      <c r="R427" s="57">
        <v>62062610.020000003</v>
      </c>
      <c r="S427" s="58" t="s">
        <v>1507</v>
      </c>
      <c r="T427" s="57">
        <v>208624016.55000001</v>
      </c>
      <c r="U427" s="56" t="s">
        <v>818</v>
      </c>
      <c r="V427" s="54" t="s">
        <v>1996</v>
      </c>
      <c r="W427" s="9">
        <f t="shared" si="14"/>
        <v>1245</v>
      </c>
    </row>
    <row r="428" spans="1:23" s="10" customFormat="1" ht="159.75" customHeight="1">
      <c r="A428" s="8">
        <v>38</v>
      </c>
      <c r="B428" s="51" t="s">
        <v>74</v>
      </c>
      <c r="C428" s="51" t="s">
        <v>124</v>
      </c>
      <c r="D428" s="51" t="s">
        <v>650</v>
      </c>
      <c r="E428" s="52">
        <v>1</v>
      </c>
      <c r="F428" s="53" t="s">
        <v>619</v>
      </c>
      <c r="G428" s="54" t="s">
        <v>74</v>
      </c>
      <c r="H428" s="54" t="s">
        <v>90</v>
      </c>
      <c r="I428" s="55">
        <v>20023810001246</v>
      </c>
      <c r="J428" s="56" t="s">
        <v>643</v>
      </c>
      <c r="K428" s="56" t="s">
        <v>697</v>
      </c>
      <c r="L428" s="56" t="s">
        <v>288</v>
      </c>
      <c r="M428" s="56" t="s">
        <v>289</v>
      </c>
      <c r="N428" s="56" t="s">
        <v>810</v>
      </c>
      <c r="O428" s="57">
        <v>16814008.16</v>
      </c>
      <c r="P428" s="57">
        <v>77155.83</v>
      </c>
      <c r="Q428" s="57">
        <v>489040.85</v>
      </c>
      <c r="R428" s="57">
        <v>1549656.23</v>
      </c>
      <c r="S428" s="58" t="s">
        <v>1508</v>
      </c>
      <c r="T428" s="57">
        <v>15830548.609999999</v>
      </c>
      <c r="U428" s="56" t="s">
        <v>818</v>
      </c>
      <c r="V428" s="54" t="s">
        <v>1997</v>
      </c>
      <c r="W428" s="9">
        <f t="shared" si="14"/>
        <v>1246</v>
      </c>
    </row>
    <row r="429" spans="1:23" s="10" customFormat="1" ht="159.75" customHeight="1">
      <c r="A429" s="8">
        <v>38</v>
      </c>
      <c r="B429" s="51" t="s">
        <v>74</v>
      </c>
      <c r="C429" s="51" t="s">
        <v>124</v>
      </c>
      <c r="D429" s="51" t="s">
        <v>650</v>
      </c>
      <c r="E429" s="52">
        <v>1</v>
      </c>
      <c r="F429" s="53" t="s">
        <v>619</v>
      </c>
      <c r="G429" s="54" t="s">
        <v>74</v>
      </c>
      <c r="H429" s="54" t="s">
        <v>766</v>
      </c>
      <c r="I429" s="55">
        <v>20023810001247</v>
      </c>
      <c r="J429" s="56" t="s">
        <v>644</v>
      </c>
      <c r="K429" s="56" t="s">
        <v>697</v>
      </c>
      <c r="L429" s="56" t="s">
        <v>288</v>
      </c>
      <c r="M429" s="56" t="s">
        <v>289</v>
      </c>
      <c r="N429" s="56" t="s">
        <v>810</v>
      </c>
      <c r="O429" s="57">
        <v>75981164.75</v>
      </c>
      <c r="P429" s="57">
        <v>19326989.07</v>
      </c>
      <c r="Q429" s="57">
        <v>2077896.16</v>
      </c>
      <c r="R429" s="57">
        <v>17806200.68</v>
      </c>
      <c r="S429" s="58" t="s">
        <v>1998</v>
      </c>
      <c r="T429" s="57">
        <v>79579849.299999997</v>
      </c>
      <c r="U429" s="56" t="s">
        <v>818</v>
      </c>
      <c r="V429" s="54" t="s">
        <v>1999</v>
      </c>
      <c r="W429" s="9">
        <f t="shared" si="14"/>
        <v>1247</v>
      </c>
    </row>
    <row r="430" spans="1:23" s="10" customFormat="1" ht="159.75" customHeight="1">
      <c r="A430" s="8">
        <v>38</v>
      </c>
      <c r="B430" s="51" t="s">
        <v>74</v>
      </c>
      <c r="C430" s="51" t="s">
        <v>124</v>
      </c>
      <c r="D430" s="51" t="s">
        <v>650</v>
      </c>
      <c r="E430" s="52">
        <v>1</v>
      </c>
      <c r="F430" s="53" t="s">
        <v>619</v>
      </c>
      <c r="G430" s="54" t="s">
        <v>74</v>
      </c>
      <c r="H430" s="54" t="s">
        <v>418</v>
      </c>
      <c r="I430" s="55">
        <v>20023810001248</v>
      </c>
      <c r="J430" s="56" t="s">
        <v>294</v>
      </c>
      <c r="K430" s="56" t="s">
        <v>160</v>
      </c>
      <c r="L430" s="56" t="s">
        <v>288</v>
      </c>
      <c r="M430" s="56" t="s">
        <v>289</v>
      </c>
      <c r="N430" s="56" t="s">
        <v>810</v>
      </c>
      <c r="O430" s="57">
        <v>199480257.28999999</v>
      </c>
      <c r="P430" s="57">
        <v>27784071.57</v>
      </c>
      <c r="Q430" s="57">
        <v>5125476.63</v>
      </c>
      <c r="R430" s="57">
        <v>87908699.480000004</v>
      </c>
      <c r="S430" s="58" t="s">
        <v>2000</v>
      </c>
      <c r="T430" s="57">
        <v>144481106.00999999</v>
      </c>
      <c r="U430" s="56" t="s">
        <v>818</v>
      </c>
      <c r="V430" s="54" t="s">
        <v>2001</v>
      </c>
      <c r="W430" s="9">
        <f t="shared" si="14"/>
        <v>1248</v>
      </c>
    </row>
    <row r="431" spans="1:23" s="10" customFormat="1" ht="159.75" customHeight="1">
      <c r="A431" s="8">
        <v>38</v>
      </c>
      <c r="B431" s="51" t="s">
        <v>74</v>
      </c>
      <c r="C431" s="51" t="s">
        <v>124</v>
      </c>
      <c r="D431" s="51" t="s">
        <v>650</v>
      </c>
      <c r="E431" s="52">
        <v>1</v>
      </c>
      <c r="F431" s="53" t="s">
        <v>619</v>
      </c>
      <c r="G431" s="54" t="s">
        <v>74</v>
      </c>
      <c r="H431" s="54" t="s">
        <v>740</v>
      </c>
      <c r="I431" s="55">
        <v>20023810001249</v>
      </c>
      <c r="J431" s="56" t="s">
        <v>132</v>
      </c>
      <c r="K431" s="56" t="s">
        <v>160</v>
      </c>
      <c r="L431" s="56" t="s">
        <v>288</v>
      </c>
      <c r="M431" s="56" t="s">
        <v>289</v>
      </c>
      <c r="N431" s="56" t="s">
        <v>810</v>
      </c>
      <c r="O431" s="57">
        <v>78621477.019999996</v>
      </c>
      <c r="P431" s="57">
        <v>201011113.50999999</v>
      </c>
      <c r="Q431" s="57">
        <v>3860250.85</v>
      </c>
      <c r="R431" s="57">
        <v>37668897.159999996</v>
      </c>
      <c r="S431" s="58" t="s">
        <v>1509</v>
      </c>
      <c r="T431" s="57">
        <v>245823944.22</v>
      </c>
      <c r="U431" s="56" t="s">
        <v>818</v>
      </c>
      <c r="V431" s="54" t="s">
        <v>2002</v>
      </c>
      <c r="W431" s="9">
        <f t="shared" si="14"/>
        <v>1249</v>
      </c>
    </row>
    <row r="432" spans="1:23" s="10" customFormat="1" ht="159.75" customHeight="1">
      <c r="A432" s="8">
        <v>38</v>
      </c>
      <c r="B432" s="51" t="s">
        <v>74</v>
      </c>
      <c r="C432" s="51" t="s">
        <v>124</v>
      </c>
      <c r="D432" s="51" t="s">
        <v>650</v>
      </c>
      <c r="E432" s="52">
        <v>1</v>
      </c>
      <c r="F432" s="53" t="s">
        <v>619</v>
      </c>
      <c r="G432" s="54" t="s">
        <v>74</v>
      </c>
      <c r="H432" s="54" t="s">
        <v>506</v>
      </c>
      <c r="I432" s="55">
        <v>20023810001250</v>
      </c>
      <c r="J432" s="56" t="s">
        <v>880</v>
      </c>
      <c r="K432" s="56" t="s">
        <v>697</v>
      </c>
      <c r="L432" s="56" t="s">
        <v>288</v>
      </c>
      <c r="M432" s="56" t="s">
        <v>289</v>
      </c>
      <c r="N432" s="56" t="s">
        <v>810</v>
      </c>
      <c r="O432" s="57">
        <v>47123349.07</v>
      </c>
      <c r="P432" s="57">
        <v>31507625.510000002</v>
      </c>
      <c r="Q432" s="57">
        <v>1057522.54</v>
      </c>
      <c r="R432" s="57">
        <v>30852109.609999999</v>
      </c>
      <c r="S432" s="58" t="s">
        <v>2003</v>
      </c>
      <c r="T432" s="57">
        <v>48836387.509999998</v>
      </c>
      <c r="U432" s="56" t="s">
        <v>818</v>
      </c>
      <c r="V432" s="54" t="s">
        <v>2004</v>
      </c>
      <c r="W432" s="9">
        <f t="shared" si="14"/>
        <v>1250</v>
      </c>
    </row>
    <row r="433" spans="1:23" s="10" customFormat="1" ht="159.75" customHeight="1">
      <c r="A433" s="8">
        <v>38</v>
      </c>
      <c r="B433" s="51" t="s">
        <v>74</v>
      </c>
      <c r="C433" s="51" t="s">
        <v>124</v>
      </c>
      <c r="D433" s="51" t="s">
        <v>650</v>
      </c>
      <c r="E433" s="52">
        <v>1</v>
      </c>
      <c r="F433" s="53" t="s">
        <v>619</v>
      </c>
      <c r="G433" s="54" t="s">
        <v>74</v>
      </c>
      <c r="H433" s="54" t="s">
        <v>134</v>
      </c>
      <c r="I433" s="55">
        <v>20023810001251</v>
      </c>
      <c r="J433" s="56" t="s">
        <v>881</v>
      </c>
      <c r="K433" s="56" t="s">
        <v>697</v>
      </c>
      <c r="L433" s="56" t="s">
        <v>288</v>
      </c>
      <c r="M433" s="56" t="s">
        <v>289</v>
      </c>
      <c r="N433" s="56" t="s">
        <v>810</v>
      </c>
      <c r="O433" s="57">
        <v>53496638.890000001</v>
      </c>
      <c r="P433" s="57">
        <v>15000000</v>
      </c>
      <c r="Q433" s="57">
        <v>1736265.26</v>
      </c>
      <c r="R433" s="57">
        <v>8508864.6899999995</v>
      </c>
      <c r="S433" s="58" t="s">
        <v>2005</v>
      </c>
      <c r="T433" s="57">
        <v>61724039.460000001</v>
      </c>
      <c r="U433" s="56" t="s">
        <v>818</v>
      </c>
      <c r="V433" s="54" t="s">
        <v>2006</v>
      </c>
      <c r="W433" s="9">
        <f t="shared" si="14"/>
        <v>1251</v>
      </c>
    </row>
    <row r="434" spans="1:23" s="10" customFormat="1" ht="159.75" customHeight="1">
      <c r="A434" s="8">
        <v>38</v>
      </c>
      <c r="B434" s="51" t="s">
        <v>74</v>
      </c>
      <c r="C434" s="51" t="s">
        <v>124</v>
      </c>
      <c r="D434" s="51" t="s">
        <v>650</v>
      </c>
      <c r="E434" s="52">
        <v>1</v>
      </c>
      <c r="F434" s="53" t="s">
        <v>619</v>
      </c>
      <c r="G434" s="54" t="s">
        <v>74</v>
      </c>
      <c r="H434" s="54" t="s">
        <v>681</v>
      </c>
      <c r="I434" s="55">
        <v>20023810001252</v>
      </c>
      <c r="J434" s="56" t="s">
        <v>883</v>
      </c>
      <c r="K434" s="56" t="s">
        <v>160</v>
      </c>
      <c r="L434" s="56" t="s">
        <v>288</v>
      </c>
      <c r="M434" s="56" t="s">
        <v>289</v>
      </c>
      <c r="N434" s="56" t="s">
        <v>810</v>
      </c>
      <c r="O434" s="57">
        <v>35964338.479999997</v>
      </c>
      <c r="P434" s="57">
        <v>0</v>
      </c>
      <c r="Q434" s="57">
        <v>871283.41</v>
      </c>
      <c r="R434" s="57">
        <v>13674220.02</v>
      </c>
      <c r="S434" s="58" t="s">
        <v>1510</v>
      </c>
      <c r="T434" s="57">
        <v>23161401.870000001</v>
      </c>
      <c r="U434" s="56" t="s">
        <v>818</v>
      </c>
      <c r="V434" s="54" t="s">
        <v>2007</v>
      </c>
      <c r="W434" s="9">
        <f t="shared" si="14"/>
        <v>1252</v>
      </c>
    </row>
    <row r="435" spans="1:23" s="10" customFormat="1" ht="159.75" customHeight="1">
      <c r="A435" s="8">
        <v>38</v>
      </c>
      <c r="B435" s="51" t="s">
        <v>74</v>
      </c>
      <c r="C435" s="51" t="s">
        <v>124</v>
      </c>
      <c r="D435" s="51" t="s">
        <v>650</v>
      </c>
      <c r="E435" s="52">
        <v>1</v>
      </c>
      <c r="F435" s="53" t="s">
        <v>619</v>
      </c>
      <c r="G435" s="54" t="s">
        <v>74</v>
      </c>
      <c r="H435" s="54" t="s">
        <v>341</v>
      </c>
      <c r="I435" s="55">
        <v>20023810001253</v>
      </c>
      <c r="J435" s="56" t="s">
        <v>558</v>
      </c>
      <c r="K435" s="56" t="s">
        <v>160</v>
      </c>
      <c r="L435" s="56" t="s">
        <v>288</v>
      </c>
      <c r="M435" s="56" t="s">
        <v>289</v>
      </c>
      <c r="N435" s="56" t="s">
        <v>810</v>
      </c>
      <c r="O435" s="57">
        <v>74268141.200000003</v>
      </c>
      <c r="P435" s="57">
        <v>15000000</v>
      </c>
      <c r="Q435" s="57">
        <v>2239614.71</v>
      </c>
      <c r="R435" s="57">
        <v>23485277.359999999</v>
      </c>
      <c r="S435" s="58" t="s">
        <v>2008</v>
      </c>
      <c r="T435" s="57">
        <v>68022478.549999997</v>
      </c>
      <c r="U435" s="56" t="s">
        <v>818</v>
      </c>
      <c r="V435" s="54" t="s">
        <v>2009</v>
      </c>
      <c r="W435" s="9">
        <f t="shared" si="14"/>
        <v>1253</v>
      </c>
    </row>
    <row r="436" spans="1:23" s="10" customFormat="1" ht="159.75" customHeight="1">
      <c r="A436" s="8">
        <v>38</v>
      </c>
      <c r="B436" s="51" t="s">
        <v>74</v>
      </c>
      <c r="C436" s="51" t="s">
        <v>124</v>
      </c>
      <c r="D436" s="51" t="s">
        <v>650</v>
      </c>
      <c r="E436" s="52">
        <v>1</v>
      </c>
      <c r="F436" s="53" t="s">
        <v>619</v>
      </c>
      <c r="G436" s="54" t="s">
        <v>74</v>
      </c>
      <c r="H436" s="54" t="s">
        <v>559</v>
      </c>
      <c r="I436" s="55">
        <v>20023810001254</v>
      </c>
      <c r="J436" s="56" t="s">
        <v>560</v>
      </c>
      <c r="K436" s="56" t="s">
        <v>697</v>
      </c>
      <c r="L436" s="56" t="s">
        <v>288</v>
      </c>
      <c r="M436" s="56" t="s">
        <v>289</v>
      </c>
      <c r="N436" s="56" t="s">
        <v>810</v>
      </c>
      <c r="O436" s="57">
        <v>14259045.199999999</v>
      </c>
      <c r="P436" s="57">
        <v>1</v>
      </c>
      <c r="Q436" s="57">
        <v>364055.76</v>
      </c>
      <c r="R436" s="57">
        <v>3548709.22</v>
      </c>
      <c r="S436" s="58" t="s">
        <v>1511</v>
      </c>
      <c r="T436" s="57">
        <v>10887189.529999999</v>
      </c>
      <c r="U436" s="56" t="s">
        <v>818</v>
      </c>
      <c r="V436" s="54" t="s">
        <v>2010</v>
      </c>
      <c r="W436" s="9">
        <f t="shared" si="14"/>
        <v>1254</v>
      </c>
    </row>
    <row r="437" spans="1:23" s="10" customFormat="1" ht="159.75" customHeight="1">
      <c r="A437" s="8">
        <v>38</v>
      </c>
      <c r="B437" s="51" t="s">
        <v>74</v>
      </c>
      <c r="C437" s="51" t="s">
        <v>124</v>
      </c>
      <c r="D437" s="51" t="s">
        <v>650</v>
      </c>
      <c r="E437" s="52">
        <v>1</v>
      </c>
      <c r="F437" s="53" t="s">
        <v>619</v>
      </c>
      <c r="G437" s="54" t="s">
        <v>74</v>
      </c>
      <c r="H437" s="54" t="s">
        <v>852</v>
      </c>
      <c r="I437" s="55">
        <v>20023810001255</v>
      </c>
      <c r="J437" s="56" t="s">
        <v>946</v>
      </c>
      <c r="K437" s="56" t="s">
        <v>697</v>
      </c>
      <c r="L437" s="56" t="s">
        <v>288</v>
      </c>
      <c r="M437" s="56" t="s">
        <v>289</v>
      </c>
      <c r="N437" s="56" t="s">
        <v>810</v>
      </c>
      <c r="O437" s="57">
        <v>76455974.549999997</v>
      </c>
      <c r="P437" s="57">
        <v>325429.59999999998</v>
      </c>
      <c r="Q437" s="57">
        <v>2308862.67</v>
      </c>
      <c r="R437" s="57">
        <v>7411415.1100000003</v>
      </c>
      <c r="S437" s="58" t="s">
        <v>2011</v>
      </c>
      <c r="T437" s="57">
        <v>71678851.709999993</v>
      </c>
      <c r="U437" s="56" t="s">
        <v>818</v>
      </c>
      <c r="V437" s="54" t="s">
        <v>2012</v>
      </c>
      <c r="W437" s="9">
        <f t="shared" si="14"/>
        <v>1255</v>
      </c>
    </row>
    <row r="438" spans="1:23" s="10" customFormat="1" ht="159.75" customHeight="1">
      <c r="A438" s="8">
        <v>38</v>
      </c>
      <c r="B438" s="51" t="s">
        <v>74</v>
      </c>
      <c r="C438" s="51" t="s">
        <v>124</v>
      </c>
      <c r="D438" s="51" t="s">
        <v>650</v>
      </c>
      <c r="E438" s="52">
        <v>1</v>
      </c>
      <c r="F438" s="53" t="s">
        <v>619</v>
      </c>
      <c r="G438" s="54" t="s">
        <v>74</v>
      </c>
      <c r="H438" s="54" t="s">
        <v>419</v>
      </c>
      <c r="I438" s="55">
        <v>20023810001288</v>
      </c>
      <c r="J438" s="56" t="s">
        <v>945</v>
      </c>
      <c r="K438" s="56" t="s">
        <v>160</v>
      </c>
      <c r="L438" s="56" t="s">
        <v>288</v>
      </c>
      <c r="M438" s="56" t="s">
        <v>289</v>
      </c>
      <c r="N438" s="56" t="s">
        <v>810</v>
      </c>
      <c r="O438" s="57">
        <v>97105819.790000007</v>
      </c>
      <c r="P438" s="57">
        <v>962546.79</v>
      </c>
      <c r="Q438" s="57">
        <v>2995836.58</v>
      </c>
      <c r="R438" s="57">
        <v>4561251.79</v>
      </c>
      <c r="S438" s="58" t="s">
        <v>1512</v>
      </c>
      <c r="T438" s="57">
        <v>96502951.370000005</v>
      </c>
      <c r="U438" s="56" t="s">
        <v>818</v>
      </c>
      <c r="V438" s="54" t="s">
        <v>2013</v>
      </c>
      <c r="W438" s="9">
        <f t="shared" si="14"/>
        <v>1288</v>
      </c>
    </row>
    <row r="439" spans="1:23" s="10" customFormat="1" ht="159.75" customHeight="1">
      <c r="A439" s="8">
        <v>38</v>
      </c>
      <c r="B439" s="51" t="s">
        <v>74</v>
      </c>
      <c r="C439" s="51" t="s">
        <v>124</v>
      </c>
      <c r="D439" s="51" t="s">
        <v>650</v>
      </c>
      <c r="E439" s="52">
        <v>1</v>
      </c>
      <c r="F439" s="53" t="s">
        <v>619</v>
      </c>
      <c r="G439" s="54" t="s">
        <v>74</v>
      </c>
      <c r="H439" s="54" t="s">
        <v>730</v>
      </c>
      <c r="I439" s="55">
        <v>20023810001295</v>
      </c>
      <c r="J439" s="56" t="s">
        <v>1031</v>
      </c>
      <c r="K439" s="56" t="s">
        <v>697</v>
      </c>
      <c r="L439" s="56" t="s">
        <v>288</v>
      </c>
      <c r="M439" s="56" t="s">
        <v>289</v>
      </c>
      <c r="N439" s="56" t="s">
        <v>810</v>
      </c>
      <c r="O439" s="57">
        <v>3703350.16</v>
      </c>
      <c r="P439" s="57">
        <v>11.35</v>
      </c>
      <c r="Q439" s="57">
        <v>73335.740000000005</v>
      </c>
      <c r="R439" s="57">
        <v>2373671.02</v>
      </c>
      <c r="S439" s="58" t="s">
        <v>1513</v>
      </c>
      <c r="T439" s="57">
        <v>1403026.23</v>
      </c>
      <c r="U439" s="56" t="s">
        <v>818</v>
      </c>
      <c r="V439" s="54" t="s">
        <v>2014</v>
      </c>
      <c r="W439" s="9">
        <f t="shared" si="14"/>
        <v>1295</v>
      </c>
    </row>
    <row r="440" spans="1:23" s="10" customFormat="1" ht="159.75" customHeight="1">
      <c r="A440" s="8">
        <v>38</v>
      </c>
      <c r="B440" s="51" t="s">
        <v>74</v>
      </c>
      <c r="C440" s="51" t="s">
        <v>124</v>
      </c>
      <c r="D440" s="51" t="s">
        <v>650</v>
      </c>
      <c r="E440" s="52">
        <v>1</v>
      </c>
      <c r="F440" s="53" t="s">
        <v>619</v>
      </c>
      <c r="G440" s="54" t="s">
        <v>74</v>
      </c>
      <c r="H440" s="54" t="s">
        <v>512</v>
      </c>
      <c r="I440" s="55">
        <v>20023810001296</v>
      </c>
      <c r="J440" s="56" t="s">
        <v>884</v>
      </c>
      <c r="K440" s="56" t="s">
        <v>697</v>
      </c>
      <c r="L440" s="56" t="s">
        <v>288</v>
      </c>
      <c r="M440" s="56" t="s">
        <v>289</v>
      </c>
      <c r="N440" s="56" t="s">
        <v>810</v>
      </c>
      <c r="O440" s="57">
        <v>34533458.539999999</v>
      </c>
      <c r="P440" s="57">
        <v>10458797.710000001</v>
      </c>
      <c r="Q440" s="57">
        <v>942483.24</v>
      </c>
      <c r="R440" s="57">
        <v>12328593.25</v>
      </c>
      <c r="S440" s="58" t="s">
        <v>1433</v>
      </c>
      <c r="T440" s="57">
        <v>33606146.240000002</v>
      </c>
      <c r="U440" s="56" t="s">
        <v>818</v>
      </c>
      <c r="V440" s="54" t="s">
        <v>2015</v>
      </c>
      <c r="W440" s="9">
        <f t="shared" si="14"/>
        <v>1296</v>
      </c>
    </row>
    <row r="441" spans="1:23" s="10" customFormat="1" ht="159.75" customHeight="1">
      <c r="A441" s="8">
        <v>38</v>
      </c>
      <c r="B441" s="51" t="s">
        <v>74</v>
      </c>
      <c r="C441" s="51" t="s">
        <v>124</v>
      </c>
      <c r="D441" s="51" t="s">
        <v>650</v>
      </c>
      <c r="E441" s="52">
        <v>1</v>
      </c>
      <c r="F441" s="53" t="s">
        <v>619</v>
      </c>
      <c r="G441" s="54" t="s">
        <v>74</v>
      </c>
      <c r="H441" s="54" t="s">
        <v>476</v>
      </c>
      <c r="I441" s="55">
        <v>20023810001305</v>
      </c>
      <c r="J441" s="56" t="s">
        <v>561</v>
      </c>
      <c r="K441" s="56" t="s">
        <v>697</v>
      </c>
      <c r="L441" s="56" t="s">
        <v>288</v>
      </c>
      <c r="M441" s="56" t="s">
        <v>289</v>
      </c>
      <c r="N441" s="56" t="s">
        <v>810</v>
      </c>
      <c r="O441" s="57">
        <v>153256303.22999999</v>
      </c>
      <c r="P441" s="57">
        <v>162180741.97</v>
      </c>
      <c r="Q441" s="57">
        <v>4560628.08</v>
      </c>
      <c r="R441" s="57">
        <v>110189827.29000001</v>
      </c>
      <c r="S441" s="58" t="s">
        <v>1514</v>
      </c>
      <c r="T441" s="57">
        <v>209807845.99000001</v>
      </c>
      <c r="U441" s="56" t="s">
        <v>818</v>
      </c>
      <c r="V441" s="54" t="s">
        <v>2016</v>
      </c>
      <c r="W441" s="9">
        <f t="shared" si="14"/>
        <v>1305</v>
      </c>
    </row>
    <row r="442" spans="1:23" s="10" customFormat="1" ht="159.75" customHeight="1">
      <c r="A442" s="8">
        <v>38</v>
      </c>
      <c r="B442" s="51" t="s">
        <v>74</v>
      </c>
      <c r="C442" s="51" t="s">
        <v>124</v>
      </c>
      <c r="D442" s="51" t="s">
        <v>650</v>
      </c>
      <c r="E442" s="52">
        <v>1</v>
      </c>
      <c r="F442" s="53" t="s">
        <v>619</v>
      </c>
      <c r="G442" s="54" t="s">
        <v>74</v>
      </c>
      <c r="H442" s="54" t="s">
        <v>71</v>
      </c>
      <c r="I442" s="55">
        <v>20023810001308</v>
      </c>
      <c r="J442" s="56" t="s">
        <v>647</v>
      </c>
      <c r="K442" s="56" t="s">
        <v>160</v>
      </c>
      <c r="L442" s="56" t="s">
        <v>288</v>
      </c>
      <c r="M442" s="56" t="s">
        <v>289</v>
      </c>
      <c r="N442" s="56" t="s">
        <v>810</v>
      </c>
      <c r="O442" s="57">
        <v>30643304.23</v>
      </c>
      <c r="P442" s="57">
        <v>60000000</v>
      </c>
      <c r="Q442" s="57">
        <v>925551.67</v>
      </c>
      <c r="R442" s="57">
        <v>6035288.1399999997</v>
      </c>
      <c r="S442" s="58" t="s">
        <v>1515</v>
      </c>
      <c r="T442" s="57">
        <v>85533567.760000005</v>
      </c>
      <c r="U442" s="56" t="s">
        <v>818</v>
      </c>
      <c r="V442" s="54" t="s">
        <v>2017</v>
      </c>
      <c r="W442" s="9">
        <f t="shared" si="14"/>
        <v>1308</v>
      </c>
    </row>
    <row r="443" spans="1:23" s="10" customFormat="1" ht="159.75" customHeight="1">
      <c r="A443" s="8">
        <v>38</v>
      </c>
      <c r="B443" s="51" t="s">
        <v>74</v>
      </c>
      <c r="C443" s="51" t="s">
        <v>124</v>
      </c>
      <c r="D443" s="51" t="s">
        <v>650</v>
      </c>
      <c r="E443" s="52">
        <v>1</v>
      </c>
      <c r="F443" s="53" t="s">
        <v>619</v>
      </c>
      <c r="G443" s="54" t="s">
        <v>74</v>
      </c>
      <c r="H443" s="54" t="s">
        <v>737</v>
      </c>
      <c r="I443" s="55">
        <v>20023810001310</v>
      </c>
      <c r="J443" s="56" t="s">
        <v>646</v>
      </c>
      <c r="K443" s="56" t="s">
        <v>697</v>
      </c>
      <c r="L443" s="56" t="s">
        <v>288</v>
      </c>
      <c r="M443" s="56" t="s">
        <v>289</v>
      </c>
      <c r="N443" s="56" t="s">
        <v>810</v>
      </c>
      <c r="O443" s="57">
        <v>83667063</v>
      </c>
      <c r="P443" s="57">
        <v>1693001.64</v>
      </c>
      <c r="Q443" s="57">
        <v>2511462.8199999998</v>
      </c>
      <c r="R443" s="57">
        <v>1094804.46</v>
      </c>
      <c r="S443" s="58" t="s">
        <v>1564</v>
      </c>
      <c r="T443" s="57">
        <v>86776723</v>
      </c>
      <c r="U443" s="56" t="s">
        <v>818</v>
      </c>
      <c r="V443" s="54" t="s">
        <v>2018</v>
      </c>
      <c r="W443" s="9">
        <f t="shared" si="14"/>
        <v>1310</v>
      </c>
    </row>
    <row r="444" spans="1:23" s="10" customFormat="1" ht="159.75" customHeight="1">
      <c r="A444" s="8">
        <v>38</v>
      </c>
      <c r="B444" s="51" t="s">
        <v>74</v>
      </c>
      <c r="C444" s="51" t="s">
        <v>124</v>
      </c>
      <c r="D444" s="51" t="s">
        <v>650</v>
      </c>
      <c r="E444" s="52">
        <v>1</v>
      </c>
      <c r="F444" s="53" t="s">
        <v>619</v>
      </c>
      <c r="G444" s="54" t="s">
        <v>74</v>
      </c>
      <c r="H444" s="54" t="s">
        <v>92</v>
      </c>
      <c r="I444" s="55">
        <v>20023810001311</v>
      </c>
      <c r="J444" s="56" t="s">
        <v>133</v>
      </c>
      <c r="K444" s="56" t="s">
        <v>697</v>
      </c>
      <c r="L444" s="56" t="s">
        <v>850</v>
      </c>
      <c r="M444" s="56" t="s">
        <v>1020</v>
      </c>
      <c r="N444" s="56" t="s">
        <v>810</v>
      </c>
      <c r="O444" s="57">
        <v>51403000.850000001</v>
      </c>
      <c r="P444" s="57">
        <v>84548832.430000007</v>
      </c>
      <c r="Q444" s="57">
        <v>1134682.76</v>
      </c>
      <c r="R444" s="57">
        <v>36249832.509999998</v>
      </c>
      <c r="S444" s="58" t="s">
        <v>2019</v>
      </c>
      <c r="T444" s="57">
        <v>100836683.53</v>
      </c>
      <c r="U444" s="56" t="s">
        <v>818</v>
      </c>
      <c r="V444" s="54" t="s">
        <v>2020</v>
      </c>
      <c r="W444" s="9">
        <f t="shared" si="14"/>
        <v>1311</v>
      </c>
    </row>
    <row r="445" spans="1:23" s="10" customFormat="1" ht="159.75" customHeight="1">
      <c r="A445" s="8">
        <v>38</v>
      </c>
      <c r="B445" s="51" t="s">
        <v>74</v>
      </c>
      <c r="C445" s="51" t="s">
        <v>124</v>
      </c>
      <c r="D445" s="51" t="s">
        <v>650</v>
      </c>
      <c r="E445" s="52">
        <v>1</v>
      </c>
      <c r="F445" s="53" t="s">
        <v>619</v>
      </c>
      <c r="G445" s="54" t="s">
        <v>74</v>
      </c>
      <c r="H445" s="54" t="s">
        <v>420</v>
      </c>
      <c r="I445" s="55">
        <v>20033810001333</v>
      </c>
      <c r="J445" s="56" t="s">
        <v>645</v>
      </c>
      <c r="K445" s="56" t="s">
        <v>697</v>
      </c>
      <c r="L445" s="56" t="s">
        <v>288</v>
      </c>
      <c r="M445" s="56" t="s">
        <v>289</v>
      </c>
      <c r="N445" s="56" t="s">
        <v>810</v>
      </c>
      <c r="O445" s="57">
        <v>219941263.18000001</v>
      </c>
      <c r="P445" s="57">
        <v>28469875.52</v>
      </c>
      <c r="Q445" s="57">
        <v>6125119.1600000001</v>
      </c>
      <c r="R445" s="57">
        <v>81062772.370000005</v>
      </c>
      <c r="S445" s="58" t="s">
        <v>1516</v>
      </c>
      <c r="T445" s="57">
        <v>173473485.49000001</v>
      </c>
      <c r="U445" s="56" t="s">
        <v>818</v>
      </c>
      <c r="V445" s="54" t="s">
        <v>2021</v>
      </c>
      <c r="W445" s="9">
        <f t="shared" si="14"/>
        <v>1333</v>
      </c>
    </row>
    <row r="446" spans="1:23" s="10" customFormat="1" ht="270.75" customHeight="1">
      <c r="A446" s="8">
        <v>38</v>
      </c>
      <c r="B446" s="51" t="s">
        <v>74</v>
      </c>
      <c r="C446" s="51" t="s">
        <v>124</v>
      </c>
      <c r="D446" s="51" t="s">
        <v>650</v>
      </c>
      <c r="E446" s="52">
        <v>1</v>
      </c>
      <c r="F446" s="53" t="s">
        <v>619</v>
      </c>
      <c r="G446" s="54" t="s">
        <v>74</v>
      </c>
      <c r="H446" s="54" t="s">
        <v>172</v>
      </c>
      <c r="I446" s="55">
        <v>20033810001334</v>
      </c>
      <c r="J446" s="56" t="s">
        <v>1032</v>
      </c>
      <c r="K446" s="56" t="s">
        <v>1137</v>
      </c>
      <c r="L446" s="56" t="s">
        <v>288</v>
      </c>
      <c r="M446" s="56" t="s">
        <v>289</v>
      </c>
      <c r="N446" s="56" t="s">
        <v>810</v>
      </c>
      <c r="O446" s="57">
        <v>38156224.020000003</v>
      </c>
      <c r="P446" s="57">
        <v>107205001.69</v>
      </c>
      <c r="Q446" s="57">
        <v>2054962.8</v>
      </c>
      <c r="R446" s="57">
        <v>5097115.8</v>
      </c>
      <c r="S446" s="58" t="s">
        <v>1517</v>
      </c>
      <c r="T446" s="57">
        <v>142319072.71000001</v>
      </c>
      <c r="U446" s="56" t="s">
        <v>818</v>
      </c>
      <c r="V446" s="54" t="s">
        <v>2022</v>
      </c>
      <c r="W446" s="9">
        <f t="shared" si="14"/>
        <v>1334</v>
      </c>
    </row>
    <row r="447" spans="1:23" s="10" customFormat="1" ht="159.75" customHeight="1">
      <c r="A447" s="8">
        <v>38</v>
      </c>
      <c r="B447" s="51" t="s">
        <v>74</v>
      </c>
      <c r="C447" s="51" t="s">
        <v>124</v>
      </c>
      <c r="D447" s="51" t="s">
        <v>650</v>
      </c>
      <c r="E447" s="52">
        <v>1</v>
      </c>
      <c r="F447" s="53" t="s">
        <v>619</v>
      </c>
      <c r="G447" s="54" t="s">
        <v>74</v>
      </c>
      <c r="H447" s="54" t="s">
        <v>682</v>
      </c>
      <c r="I447" s="55">
        <v>20033810001341</v>
      </c>
      <c r="J447" s="56" t="s">
        <v>1059</v>
      </c>
      <c r="K447" s="56" t="s">
        <v>697</v>
      </c>
      <c r="L447" s="56" t="s">
        <v>288</v>
      </c>
      <c r="M447" s="56" t="s">
        <v>289</v>
      </c>
      <c r="N447" s="56" t="s">
        <v>810</v>
      </c>
      <c r="O447" s="57">
        <v>46417087.100000001</v>
      </c>
      <c r="P447" s="57">
        <v>526184</v>
      </c>
      <c r="Q447" s="57">
        <v>1224289.3899999999</v>
      </c>
      <c r="R447" s="57">
        <v>14127186.550000001</v>
      </c>
      <c r="S447" s="58" t="s">
        <v>2023</v>
      </c>
      <c r="T447" s="57">
        <v>34040373.939999998</v>
      </c>
      <c r="U447" s="56" t="s">
        <v>818</v>
      </c>
      <c r="V447" s="54" t="s">
        <v>2024</v>
      </c>
      <c r="W447" s="9">
        <f t="shared" si="14"/>
        <v>1341</v>
      </c>
    </row>
    <row r="448" spans="1:23" s="10" customFormat="1" ht="159.75" customHeight="1">
      <c r="A448" s="8">
        <v>38</v>
      </c>
      <c r="B448" s="51" t="s">
        <v>74</v>
      </c>
      <c r="C448" s="51" t="s">
        <v>124</v>
      </c>
      <c r="D448" s="51" t="s">
        <v>650</v>
      </c>
      <c r="E448" s="52">
        <v>1</v>
      </c>
      <c r="F448" s="53" t="s">
        <v>619</v>
      </c>
      <c r="G448" s="54" t="s">
        <v>74</v>
      </c>
      <c r="H448" s="54" t="s">
        <v>947</v>
      </c>
      <c r="I448" s="55">
        <v>20033810001342</v>
      </c>
      <c r="J448" s="56" t="s">
        <v>948</v>
      </c>
      <c r="K448" s="56" t="s">
        <v>697</v>
      </c>
      <c r="L448" s="56" t="s">
        <v>288</v>
      </c>
      <c r="M448" s="56" t="s">
        <v>289</v>
      </c>
      <c r="N448" s="56" t="s">
        <v>810</v>
      </c>
      <c r="O448" s="57">
        <v>8300093.54</v>
      </c>
      <c r="P448" s="57">
        <v>193364.38</v>
      </c>
      <c r="Q448" s="57">
        <v>227138.21</v>
      </c>
      <c r="R448" s="57">
        <v>1784582.56</v>
      </c>
      <c r="S448" s="58" t="s">
        <v>1518</v>
      </c>
      <c r="T448" s="57">
        <v>6936013.5700000003</v>
      </c>
      <c r="U448" s="56" t="s">
        <v>818</v>
      </c>
      <c r="V448" s="54" t="s">
        <v>2025</v>
      </c>
      <c r="W448" s="9">
        <f t="shared" si="14"/>
        <v>1342</v>
      </c>
    </row>
    <row r="449" spans="1:23" s="10" customFormat="1" ht="159.75" customHeight="1">
      <c r="A449" s="8">
        <v>38</v>
      </c>
      <c r="B449" s="51" t="s">
        <v>74</v>
      </c>
      <c r="C449" s="51" t="s">
        <v>124</v>
      </c>
      <c r="D449" s="51" t="s">
        <v>650</v>
      </c>
      <c r="E449" s="52">
        <v>1</v>
      </c>
      <c r="F449" s="53" t="s">
        <v>619</v>
      </c>
      <c r="G449" s="54" t="s">
        <v>74</v>
      </c>
      <c r="H449" s="54" t="s">
        <v>72</v>
      </c>
      <c r="I449" s="55">
        <v>20043810001361</v>
      </c>
      <c r="J449" s="56" t="s">
        <v>882</v>
      </c>
      <c r="K449" s="56" t="s">
        <v>697</v>
      </c>
      <c r="L449" s="56" t="s">
        <v>288</v>
      </c>
      <c r="M449" s="56" t="s">
        <v>289</v>
      </c>
      <c r="N449" s="56" t="s">
        <v>810</v>
      </c>
      <c r="O449" s="57">
        <v>32362783.890000001</v>
      </c>
      <c r="P449" s="57">
        <v>0</v>
      </c>
      <c r="Q449" s="57">
        <v>911750.08</v>
      </c>
      <c r="R449" s="57">
        <v>4381861.63</v>
      </c>
      <c r="S449" s="58" t="s">
        <v>1519</v>
      </c>
      <c r="T449" s="57">
        <v>28892672.34</v>
      </c>
      <c r="U449" s="56" t="s">
        <v>818</v>
      </c>
      <c r="V449" s="54" t="s">
        <v>2026</v>
      </c>
      <c r="W449" s="9">
        <f t="shared" si="14"/>
        <v>1361</v>
      </c>
    </row>
    <row r="450" spans="1:23" s="10" customFormat="1" ht="159.75" customHeight="1">
      <c r="A450" s="8">
        <v>38</v>
      </c>
      <c r="B450" s="51" t="s">
        <v>74</v>
      </c>
      <c r="C450" s="51" t="s">
        <v>124</v>
      </c>
      <c r="D450" s="51" t="s">
        <v>650</v>
      </c>
      <c r="E450" s="52">
        <v>1</v>
      </c>
      <c r="F450" s="53" t="s">
        <v>619</v>
      </c>
      <c r="G450" s="54" t="s">
        <v>74</v>
      </c>
      <c r="H450" s="54" t="s">
        <v>693</v>
      </c>
      <c r="I450" s="55" t="s">
        <v>694</v>
      </c>
      <c r="J450" s="56" t="s">
        <v>678</v>
      </c>
      <c r="K450" s="56" t="s">
        <v>1084</v>
      </c>
      <c r="L450" s="56" t="s">
        <v>288</v>
      </c>
      <c r="M450" s="56" t="s">
        <v>289</v>
      </c>
      <c r="N450" s="56" t="s">
        <v>810</v>
      </c>
      <c r="O450" s="57">
        <v>188175880.34</v>
      </c>
      <c r="P450" s="57">
        <v>38946920.869999997</v>
      </c>
      <c r="Q450" s="57">
        <v>5660041.2000000002</v>
      </c>
      <c r="R450" s="57">
        <v>32213718.539999999</v>
      </c>
      <c r="S450" s="58" t="s">
        <v>1520</v>
      </c>
      <c r="T450" s="57">
        <v>200569123.87</v>
      </c>
      <c r="U450" s="56" t="s">
        <v>818</v>
      </c>
      <c r="V450" s="54" t="s">
        <v>2027</v>
      </c>
      <c r="W450" s="9">
        <f t="shared" si="14"/>
        <v>1395</v>
      </c>
    </row>
    <row r="451" spans="1:23" s="10" customFormat="1" ht="159.75" customHeight="1">
      <c r="A451" s="8">
        <v>38</v>
      </c>
      <c r="B451" s="51" t="s">
        <v>74</v>
      </c>
      <c r="C451" s="51" t="s">
        <v>124</v>
      </c>
      <c r="D451" s="51" t="s">
        <v>650</v>
      </c>
      <c r="E451" s="52">
        <v>1</v>
      </c>
      <c r="F451" s="53" t="s">
        <v>619</v>
      </c>
      <c r="G451" s="54" t="s">
        <v>74</v>
      </c>
      <c r="H451" s="54" t="s">
        <v>405</v>
      </c>
      <c r="I451" s="55" t="s">
        <v>406</v>
      </c>
      <c r="J451" s="56" t="s">
        <v>407</v>
      </c>
      <c r="K451" s="56" t="s">
        <v>697</v>
      </c>
      <c r="L451" s="56" t="s">
        <v>288</v>
      </c>
      <c r="M451" s="56" t="s">
        <v>289</v>
      </c>
      <c r="N451" s="56" t="s">
        <v>810</v>
      </c>
      <c r="O451" s="57">
        <v>51490979.119999997</v>
      </c>
      <c r="P451" s="57">
        <v>1470920.44</v>
      </c>
      <c r="Q451" s="57">
        <v>1454873.91</v>
      </c>
      <c r="R451" s="57">
        <v>11633276.779999999</v>
      </c>
      <c r="S451" s="58" t="s">
        <v>1521</v>
      </c>
      <c r="T451" s="57">
        <v>42783496.689999998</v>
      </c>
      <c r="U451" s="56" t="s">
        <v>818</v>
      </c>
      <c r="V451" s="54" t="s">
        <v>2028</v>
      </c>
      <c r="W451" s="9">
        <f t="shared" si="14"/>
        <v>1469</v>
      </c>
    </row>
    <row r="452" spans="1:23" s="10" customFormat="1" ht="159.75" customHeight="1">
      <c r="A452" s="8">
        <v>38</v>
      </c>
      <c r="B452" s="51" t="s">
        <v>74</v>
      </c>
      <c r="C452" s="51" t="s">
        <v>124</v>
      </c>
      <c r="D452" s="51" t="s">
        <v>650</v>
      </c>
      <c r="E452" s="52">
        <v>1</v>
      </c>
      <c r="F452" s="53" t="s">
        <v>619</v>
      </c>
      <c r="G452" s="54" t="s">
        <v>74</v>
      </c>
      <c r="H452" s="54" t="s">
        <v>408</v>
      </c>
      <c r="I452" s="55" t="s">
        <v>409</v>
      </c>
      <c r="J452" s="56" t="s">
        <v>410</v>
      </c>
      <c r="K452" s="56" t="s">
        <v>697</v>
      </c>
      <c r="L452" s="56" t="s">
        <v>288</v>
      </c>
      <c r="M452" s="56" t="s">
        <v>289</v>
      </c>
      <c r="N452" s="56" t="s">
        <v>810</v>
      </c>
      <c r="O452" s="57">
        <v>35803427.590000004</v>
      </c>
      <c r="P452" s="57">
        <v>1370974.14</v>
      </c>
      <c r="Q452" s="57">
        <v>1016141.05</v>
      </c>
      <c r="R452" s="57">
        <v>9293153.9299999997</v>
      </c>
      <c r="S452" s="58" t="s">
        <v>1522</v>
      </c>
      <c r="T452" s="57">
        <v>28897388.850000001</v>
      </c>
      <c r="U452" s="56" t="s">
        <v>818</v>
      </c>
      <c r="V452" s="54" t="s">
        <v>2029</v>
      </c>
      <c r="W452" s="9">
        <f t="shared" si="14"/>
        <v>1470</v>
      </c>
    </row>
    <row r="453" spans="1:23" s="10" customFormat="1" ht="159.75" customHeight="1">
      <c r="A453" s="8">
        <v>38</v>
      </c>
      <c r="B453" s="51" t="s">
        <v>74</v>
      </c>
      <c r="C453" s="51" t="s">
        <v>124</v>
      </c>
      <c r="D453" s="51" t="s">
        <v>650</v>
      </c>
      <c r="E453" s="52">
        <v>1</v>
      </c>
      <c r="F453" s="53" t="s">
        <v>619</v>
      </c>
      <c r="G453" s="54" t="s">
        <v>74</v>
      </c>
      <c r="H453" s="54" t="s">
        <v>434</v>
      </c>
      <c r="I453" s="55" t="s">
        <v>435</v>
      </c>
      <c r="J453" s="56" t="s">
        <v>436</v>
      </c>
      <c r="K453" s="56" t="s">
        <v>697</v>
      </c>
      <c r="L453" s="56" t="s">
        <v>288</v>
      </c>
      <c r="M453" s="56" t="s">
        <v>289</v>
      </c>
      <c r="N453" s="56" t="s">
        <v>810</v>
      </c>
      <c r="O453" s="57">
        <v>7068307.1500000004</v>
      </c>
      <c r="P453" s="57">
        <v>215.94</v>
      </c>
      <c r="Q453" s="57">
        <v>168714.19</v>
      </c>
      <c r="R453" s="57">
        <v>4247328.07</v>
      </c>
      <c r="S453" s="58" t="s">
        <v>1523</v>
      </c>
      <c r="T453" s="57">
        <v>2989909.21</v>
      </c>
      <c r="U453" s="56" t="s">
        <v>818</v>
      </c>
      <c r="V453" s="54" t="s">
        <v>2030</v>
      </c>
      <c r="W453" s="9">
        <f t="shared" si="14"/>
        <v>1471</v>
      </c>
    </row>
    <row r="454" spans="1:23" s="10" customFormat="1" ht="159.75" customHeight="1">
      <c r="A454" s="8">
        <v>38</v>
      </c>
      <c r="B454" s="51" t="s">
        <v>74</v>
      </c>
      <c r="C454" s="51" t="s">
        <v>124</v>
      </c>
      <c r="D454" s="51" t="s">
        <v>650</v>
      </c>
      <c r="E454" s="52">
        <v>1</v>
      </c>
      <c r="F454" s="53" t="s">
        <v>619</v>
      </c>
      <c r="G454" s="54" t="s">
        <v>74</v>
      </c>
      <c r="H454" s="54" t="s">
        <v>323</v>
      </c>
      <c r="I454" s="55" t="s">
        <v>1136</v>
      </c>
      <c r="J454" s="56" t="s">
        <v>324</v>
      </c>
      <c r="K454" s="56" t="s">
        <v>325</v>
      </c>
      <c r="L454" s="56" t="s">
        <v>288</v>
      </c>
      <c r="M454" s="56" t="s">
        <v>289</v>
      </c>
      <c r="N454" s="56" t="s">
        <v>810</v>
      </c>
      <c r="O454" s="57">
        <v>270803055.37</v>
      </c>
      <c r="P454" s="57">
        <v>100178525.04000001</v>
      </c>
      <c r="Q454" s="57">
        <v>9335123.3900000006</v>
      </c>
      <c r="R454" s="57">
        <v>1834486.1</v>
      </c>
      <c r="S454" s="58" t="s">
        <v>1524</v>
      </c>
      <c r="T454" s="57">
        <v>378482217.69999999</v>
      </c>
      <c r="U454" s="56" t="s">
        <v>818</v>
      </c>
      <c r="V454" s="54" t="s">
        <v>2031</v>
      </c>
      <c r="W454" s="9">
        <f t="shared" si="14"/>
        <v>1487</v>
      </c>
    </row>
    <row r="455" spans="1:23" s="10" customFormat="1" ht="177" customHeight="1">
      <c r="A455" s="8">
        <v>38</v>
      </c>
      <c r="B455" s="51" t="s">
        <v>74</v>
      </c>
      <c r="C455" s="51" t="s">
        <v>124</v>
      </c>
      <c r="D455" s="51" t="s">
        <v>650</v>
      </c>
      <c r="E455" s="52">
        <v>1</v>
      </c>
      <c r="F455" s="53" t="s">
        <v>619</v>
      </c>
      <c r="G455" s="54" t="s">
        <v>74</v>
      </c>
      <c r="H455" s="54" t="s">
        <v>431</v>
      </c>
      <c r="I455" s="55" t="s">
        <v>432</v>
      </c>
      <c r="J455" s="56" t="s">
        <v>431</v>
      </c>
      <c r="K455" s="56" t="s">
        <v>1167</v>
      </c>
      <c r="L455" s="56" t="s">
        <v>288</v>
      </c>
      <c r="M455" s="56" t="s">
        <v>289</v>
      </c>
      <c r="N455" s="56" t="s">
        <v>810</v>
      </c>
      <c r="O455" s="57">
        <v>21760756.359999999</v>
      </c>
      <c r="P455" s="57">
        <v>4428166.43</v>
      </c>
      <c r="Q455" s="57">
        <v>563214.04</v>
      </c>
      <c r="R455" s="57">
        <v>4982976.55</v>
      </c>
      <c r="S455" s="58" t="s">
        <v>1434</v>
      </c>
      <c r="T455" s="57">
        <v>21769160.280000001</v>
      </c>
      <c r="U455" s="56" t="s">
        <v>818</v>
      </c>
      <c r="V455" s="54" t="s">
        <v>2032</v>
      </c>
      <c r="W455" s="9">
        <f t="shared" si="14"/>
        <v>1496</v>
      </c>
    </row>
    <row r="456" spans="1:23" s="10" customFormat="1" ht="309.75" customHeight="1">
      <c r="A456" s="8">
        <v>38</v>
      </c>
      <c r="B456" s="51" t="s">
        <v>74</v>
      </c>
      <c r="C456" s="51" t="s">
        <v>124</v>
      </c>
      <c r="D456" s="51" t="s">
        <v>650</v>
      </c>
      <c r="E456" s="52">
        <v>1</v>
      </c>
      <c r="F456" s="53" t="s">
        <v>1655</v>
      </c>
      <c r="G456" s="54" t="s">
        <v>1656</v>
      </c>
      <c r="H456" s="54" t="s">
        <v>1657</v>
      </c>
      <c r="I456" s="55" t="s">
        <v>1658</v>
      </c>
      <c r="J456" s="56" t="s">
        <v>1659</v>
      </c>
      <c r="K456" s="56" t="s">
        <v>1660</v>
      </c>
      <c r="L456" s="56" t="s">
        <v>288</v>
      </c>
      <c r="M456" s="56" t="s">
        <v>1661</v>
      </c>
      <c r="N456" s="56" t="s">
        <v>805</v>
      </c>
      <c r="O456" s="57">
        <v>19130700.25</v>
      </c>
      <c r="P456" s="57">
        <v>20000000</v>
      </c>
      <c r="Q456" s="57">
        <v>44745.87</v>
      </c>
      <c r="R456" s="57">
        <v>38558833.869999997</v>
      </c>
      <c r="S456" s="58" t="s">
        <v>2033</v>
      </c>
      <c r="T456" s="57">
        <v>182991032.87</v>
      </c>
      <c r="U456" s="56" t="s">
        <v>818</v>
      </c>
      <c r="V456" s="54" t="s">
        <v>2034</v>
      </c>
      <c r="W456" s="9">
        <f t="shared" si="14"/>
        <v>1567</v>
      </c>
    </row>
    <row r="457" spans="1:23" s="26" customFormat="1" ht="20.25" customHeight="1" outlineLevel="1">
      <c r="A457" s="24"/>
      <c r="B457" s="68" t="s">
        <v>353</v>
      </c>
      <c r="C457" s="69"/>
      <c r="D457" s="69"/>
      <c r="E457" s="41">
        <f>SUBTOTAL(9,E458:E459)</f>
        <v>1</v>
      </c>
      <c r="F457" s="42"/>
      <c r="G457" s="42"/>
      <c r="H457" s="42"/>
      <c r="I457" s="43"/>
      <c r="J457" s="42"/>
      <c r="K457" s="42"/>
      <c r="L457" s="42"/>
      <c r="M457" s="42"/>
      <c r="N457" s="42"/>
      <c r="O457" s="44"/>
      <c r="P457" s="44"/>
      <c r="Q457" s="44"/>
      <c r="R457" s="44"/>
      <c r="S457" s="42"/>
      <c r="T457" s="44"/>
      <c r="U457" s="42"/>
      <c r="V457" s="45"/>
      <c r="W457" s="25"/>
    </row>
    <row r="458" spans="1:23" s="29" customFormat="1" ht="20.25" customHeight="1" outlineLevel="2">
      <c r="A458" s="27"/>
      <c r="B458" s="66" t="s">
        <v>349</v>
      </c>
      <c r="C458" s="67"/>
      <c r="D458" s="67"/>
      <c r="E458" s="46">
        <f>SUBTOTAL(9,E459:E459)</f>
        <v>1</v>
      </c>
      <c r="F458" s="47"/>
      <c r="G458" s="47"/>
      <c r="H458" s="47"/>
      <c r="I458" s="48"/>
      <c r="J458" s="47"/>
      <c r="K458" s="47"/>
      <c r="L458" s="47"/>
      <c r="M458" s="47"/>
      <c r="N458" s="47"/>
      <c r="O458" s="49"/>
      <c r="P458" s="49"/>
      <c r="Q458" s="49"/>
      <c r="R458" s="49"/>
      <c r="S458" s="47"/>
      <c r="T458" s="49"/>
      <c r="U458" s="47"/>
      <c r="V458" s="50"/>
      <c r="W458" s="28"/>
    </row>
    <row r="459" spans="1:23" s="10" customFormat="1" ht="159.75" customHeight="1">
      <c r="A459" s="8">
        <v>38</v>
      </c>
      <c r="B459" s="51" t="s">
        <v>74</v>
      </c>
      <c r="C459" s="51" t="s">
        <v>199</v>
      </c>
      <c r="D459" s="51" t="s">
        <v>244</v>
      </c>
      <c r="E459" s="52">
        <v>1</v>
      </c>
      <c r="F459" s="53" t="s">
        <v>876</v>
      </c>
      <c r="G459" s="54" t="s">
        <v>877</v>
      </c>
      <c r="H459" s="54" t="s">
        <v>877</v>
      </c>
      <c r="I459" s="55" t="s">
        <v>949</v>
      </c>
      <c r="J459" s="56" t="s">
        <v>1062</v>
      </c>
      <c r="K459" s="56" t="s">
        <v>1094</v>
      </c>
      <c r="L459" s="56" t="s">
        <v>850</v>
      </c>
      <c r="M459" s="56" t="s">
        <v>1020</v>
      </c>
      <c r="N459" s="56" t="s">
        <v>290</v>
      </c>
      <c r="O459" s="57">
        <v>36654113.719999999</v>
      </c>
      <c r="P459" s="57">
        <v>0</v>
      </c>
      <c r="Q459" s="57">
        <v>0</v>
      </c>
      <c r="R459" s="57">
        <v>0</v>
      </c>
      <c r="S459" s="58" t="s">
        <v>1705</v>
      </c>
      <c r="T459" s="57">
        <v>36654113.719999999</v>
      </c>
      <c r="U459" s="56" t="s">
        <v>291</v>
      </c>
      <c r="V459" s="54" t="s">
        <v>1706</v>
      </c>
      <c r="W459" s="9">
        <f>IF(OR(LEFT(I459)="7",LEFT(I459,1)="8"),VALUE(RIGHT(I459,3)),VALUE(RIGHT(I459,4)))</f>
        <v>1302</v>
      </c>
    </row>
    <row r="460" spans="1:23" s="23" customFormat="1" ht="35.25" customHeight="1" outlineLevel="3">
      <c r="A460" s="21"/>
      <c r="B460" s="70" t="s">
        <v>1063</v>
      </c>
      <c r="C460" s="71"/>
      <c r="D460" s="71"/>
      <c r="E460" s="35">
        <f>SUBTOTAL(9,E463:E471)</f>
        <v>7</v>
      </c>
      <c r="F460" s="36"/>
      <c r="G460" s="36"/>
      <c r="H460" s="36"/>
      <c r="I460" s="37"/>
      <c r="J460" s="36"/>
      <c r="K460" s="36"/>
      <c r="L460" s="36"/>
      <c r="M460" s="36"/>
      <c r="N460" s="36"/>
      <c r="O460" s="38"/>
      <c r="P460" s="39"/>
      <c r="Q460" s="39"/>
      <c r="R460" s="39"/>
      <c r="S460" s="36"/>
      <c r="T460" s="39"/>
      <c r="U460" s="36"/>
      <c r="V460" s="40"/>
      <c r="W460" s="22"/>
    </row>
    <row r="461" spans="1:23" s="26" customFormat="1" ht="20.25" customHeight="1" outlineLevel="1">
      <c r="A461" s="24"/>
      <c r="B461" s="68" t="s">
        <v>824</v>
      </c>
      <c r="C461" s="69" t="s">
        <v>822</v>
      </c>
      <c r="D461" s="69"/>
      <c r="E461" s="41">
        <f>SUBTOTAL(9,E462:E468)</f>
        <v>6</v>
      </c>
      <c r="F461" s="42"/>
      <c r="G461" s="42"/>
      <c r="H461" s="42"/>
      <c r="I461" s="43"/>
      <c r="J461" s="42"/>
      <c r="K461" s="42"/>
      <c r="L461" s="42"/>
      <c r="M461" s="42"/>
      <c r="N461" s="42"/>
      <c r="O461" s="44"/>
      <c r="P461" s="44"/>
      <c r="Q461" s="44"/>
      <c r="R461" s="44"/>
      <c r="S461" s="42"/>
      <c r="T461" s="44"/>
      <c r="U461" s="42"/>
      <c r="V461" s="45"/>
      <c r="W461" s="25"/>
    </row>
    <row r="462" spans="1:23" s="29" customFormat="1" ht="20.25" customHeight="1" outlineLevel="2">
      <c r="A462" s="27"/>
      <c r="B462" s="66" t="s">
        <v>349</v>
      </c>
      <c r="C462" s="67"/>
      <c r="D462" s="67"/>
      <c r="E462" s="46">
        <f>SUBTOTAL(9,E463:E468)</f>
        <v>6</v>
      </c>
      <c r="F462" s="47"/>
      <c r="G462" s="47"/>
      <c r="H462" s="47"/>
      <c r="I462" s="48"/>
      <c r="J462" s="47"/>
      <c r="K462" s="47"/>
      <c r="L462" s="47"/>
      <c r="M462" s="47"/>
      <c r="N462" s="47"/>
      <c r="O462" s="49"/>
      <c r="P462" s="49"/>
      <c r="Q462" s="49"/>
      <c r="R462" s="49"/>
      <c r="S462" s="47"/>
      <c r="T462" s="49"/>
      <c r="U462" s="47"/>
      <c r="V462" s="50"/>
      <c r="W462" s="28"/>
    </row>
    <row r="463" spans="1:23" s="10" customFormat="1" ht="159.75" customHeight="1">
      <c r="A463" s="8">
        <v>50</v>
      </c>
      <c r="B463" s="51" t="s">
        <v>1063</v>
      </c>
      <c r="C463" s="51" t="s">
        <v>124</v>
      </c>
      <c r="D463" s="51" t="s">
        <v>244</v>
      </c>
      <c r="E463" s="52">
        <v>1</v>
      </c>
      <c r="F463" s="53" t="s">
        <v>1064</v>
      </c>
      <c r="G463" s="54" t="s">
        <v>1063</v>
      </c>
      <c r="H463" s="54" t="s">
        <v>1063</v>
      </c>
      <c r="I463" s="55" t="s">
        <v>31</v>
      </c>
      <c r="J463" s="56" t="s">
        <v>32</v>
      </c>
      <c r="K463" s="56" t="s">
        <v>33</v>
      </c>
      <c r="L463" s="56" t="s">
        <v>850</v>
      </c>
      <c r="M463" s="56" t="s">
        <v>315</v>
      </c>
      <c r="N463" s="56" t="s">
        <v>810</v>
      </c>
      <c r="O463" s="57">
        <v>16774840.51</v>
      </c>
      <c r="P463" s="57">
        <v>51899797.600000001</v>
      </c>
      <c r="Q463" s="57">
        <v>864239.08</v>
      </c>
      <c r="R463" s="57">
        <v>39112599.439999998</v>
      </c>
      <c r="S463" s="58" t="s">
        <v>2035</v>
      </c>
      <c r="T463" s="57">
        <v>30426277.75</v>
      </c>
      <c r="U463" s="56" t="s">
        <v>291</v>
      </c>
      <c r="V463" s="54" t="s">
        <v>1458</v>
      </c>
      <c r="W463" s="9">
        <f t="shared" ref="W463:W468" si="15">IF(OR(LEFT(I463)="7",LEFT(I463,1)="8"),VALUE(RIGHT(I463,3)),VALUE(RIGHT(I463,4)))</f>
        <v>343</v>
      </c>
    </row>
    <row r="464" spans="1:23" s="10" customFormat="1" ht="159.75" customHeight="1">
      <c r="A464" s="8">
        <v>50</v>
      </c>
      <c r="B464" s="51" t="s">
        <v>1063</v>
      </c>
      <c r="C464" s="51" t="s">
        <v>124</v>
      </c>
      <c r="D464" s="51" t="s">
        <v>244</v>
      </c>
      <c r="E464" s="52">
        <v>1</v>
      </c>
      <c r="F464" s="53" t="s">
        <v>1064</v>
      </c>
      <c r="G464" s="54" t="s">
        <v>1063</v>
      </c>
      <c r="H464" s="54" t="s">
        <v>1063</v>
      </c>
      <c r="I464" s="55" t="s">
        <v>34</v>
      </c>
      <c r="J464" s="56" t="s">
        <v>923</v>
      </c>
      <c r="K464" s="56" t="s">
        <v>924</v>
      </c>
      <c r="L464" s="56" t="s">
        <v>850</v>
      </c>
      <c r="M464" s="56" t="s">
        <v>315</v>
      </c>
      <c r="N464" s="56" t="s">
        <v>290</v>
      </c>
      <c r="O464" s="57">
        <v>227533125.58000001</v>
      </c>
      <c r="P464" s="57">
        <v>93087344.909999996</v>
      </c>
      <c r="Q464" s="57">
        <v>5526673.8799999999</v>
      </c>
      <c r="R464" s="57">
        <v>196863711.53</v>
      </c>
      <c r="S464" s="58" t="s">
        <v>1436</v>
      </c>
      <c r="T464" s="57">
        <v>129283432.84</v>
      </c>
      <c r="U464" s="56" t="s">
        <v>291</v>
      </c>
      <c r="V464" s="54" t="s">
        <v>2036</v>
      </c>
      <c r="W464" s="9">
        <f t="shared" si="15"/>
        <v>344</v>
      </c>
    </row>
    <row r="465" spans="1:23" s="10" customFormat="1" ht="159.75" customHeight="1">
      <c r="A465" s="8">
        <v>50</v>
      </c>
      <c r="B465" s="51" t="s">
        <v>1063</v>
      </c>
      <c r="C465" s="51" t="s">
        <v>124</v>
      </c>
      <c r="D465" s="51" t="s">
        <v>244</v>
      </c>
      <c r="E465" s="52">
        <v>1</v>
      </c>
      <c r="F465" s="53" t="s">
        <v>1064</v>
      </c>
      <c r="G465" s="54" t="s">
        <v>1063</v>
      </c>
      <c r="H465" s="54" t="s">
        <v>1063</v>
      </c>
      <c r="I465" s="55" t="s">
        <v>925</v>
      </c>
      <c r="J465" s="56" t="s">
        <v>926</v>
      </c>
      <c r="K465" s="56" t="s">
        <v>927</v>
      </c>
      <c r="L465" s="56" t="s">
        <v>850</v>
      </c>
      <c r="M465" s="56" t="s">
        <v>315</v>
      </c>
      <c r="N465" s="56" t="s">
        <v>290</v>
      </c>
      <c r="O465" s="57">
        <v>7199658.3300000001</v>
      </c>
      <c r="P465" s="57">
        <v>12086805.82</v>
      </c>
      <c r="Q465" s="57">
        <v>416102.42</v>
      </c>
      <c r="R465" s="57">
        <v>8009637.5</v>
      </c>
      <c r="S465" s="58" t="s">
        <v>1437</v>
      </c>
      <c r="T465" s="57">
        <v>11692929.07</v>
      </c>
      <c r="U465" s="56" t="s">
        <v>291</v>
      </c>
      <c r="V465" s="54" t="s">
        <v>1299</v>
      </c>
      <c r="W465" s="9">
        <f t="shared" si="15"/>
        <v>347</v>
      </c>
    </row>
    <row r="466" spans="1:23" s="10" customFormat="1" ht="159.75" customHeight="1">
      <c r="A466" s="8">
        <v>50</v>
      </c>
      <c r="B466" s="51" t="s">
        <v>1063</v>
      </c>
      <c r="C466" s="51" t="s">
        <v>124</v>
      </c>
      <c r="D466" s="51" t="s">
        <v>244</v>
      </c>
      <c r="E466" s="52">
        <v>1</v>
      </c>
      <c r="F466" s="53" t="s">
        <v>1064</v>
      </c>
      <c r="G466" s="54" t="s">
        <v>1063</v>
      </c>
      <c r="H466" s="54" t="s">
        <v>1063</v>
      </c>
      <c r="I466" s="55" t="s">
        <v>1065</v>
      </c>
      <c r="J466" s="56" t="s">
        <v>29</v>
      </c>
      <c r="K466" s="56" t="s">
        <v>30</v>
      </c>
      <c r="L466" s="56" t="s">
        <v>850</v>
      </c>
      <c r="M466" s="56" t="s">
        <v>1020</v>
      </c>
      <c r="N466" s="56" t="s">
        <v>810</v>
      </c>
      <c r="O466" s="57">
        <v>304526.67</v>
      </c>
      <c r="P466" s="57">
        <v>0</v>
      </c>
      <c r="Q466" s="57">
        <v>6425.82</v>
      </c>
      <c r="R466" s="57">
        <v>18827.23</v>
      </c>
      <c r="S466" s="58" t="s">
        <v>1438</v>
      </c>
      <c r="T466" s="57">
        <v>292125.26</v>
      </c>
      <c r="U466" s="56" t="s">
        <v>291</v>
      </c>
      <c r="V466" s="54" t="s">
        <v>1297</v>
      </c>
      <c r="W466" s="9">
        <f t="shared" si="15"/>
        <v>1054</v>
      </c>
    </row>
    <row r="467" spans="1:23" s="10" customFormat="1" ht="207" customHeight="1">
      <c r="A467" s="8">
        <v>50</v>
      </c>
      <c r="B467" s="51" t="s">
        <v>1063</v>
      </c>
      <c r="C467" s="51" t="s">
        <v>124</v>
      </c>
      <c r="D467" s="51" t="s">
        <v>244</v>
      </c>
      <c r="E467" s="52">
        <v>1</v>
      </c>
      <c r="F467" s="53" t="s">
        <v>1064</v>
      </c>
      <c r="G467" s="54" t="s">
        <v>1063</v>
      </c>
      <c r="H467" s="54" t="s">
        <v>1063</v>
      </c>
      <c r="I467" s="55" t="s">
        <v>433</v>
      </c>
      <c r="J467" s="56" t="s">
        <v>1095</v>
      </c>
      <c r="K467" s="56" t="s">
        <v>1096</v>
      </c>
      <c r="L467" s="56" t="s">
        <v>850</v>
      </c>
      <c r="M467" s="56" t="s">
        <v>777</v>
      </c>
      <c r="N467" s="56" t="s">
        <v>290</v>
      </c>
      <c r="O467" s="57">
        <v>304015833.30000001</v>
      </c>
      <c r="P467" s="57">
        <v>30161581.77</v>
      </c>
      <c r="Q467" s="57">
        <v>5827360.3899999997</v>
      </c>
      <c r="R467" s="57">
        <v>65302385.549999997</v>
      </c>
      <c r="S467" s="58" t="s">
        <v>1435</v>
      </c>
      <c r="T467" s="57">
        <v>274702389.91000003</v>
      </c>
      <c r="U467" s="56" t="s">
        <v>291</v>
      </c>
      <c r="V467" s="54" t="s">
        <v>1525</v>
      </c>
      <c r="W467" s="9">
        <f t="shared" si="15"/>
        <v>1497</v>
      </c>
    </row>
    <row r="468" spans="1:23" s="10" customFormat="1" ht="201.75" customHeight="1">
      <c r="A468" s="8">
        <v>50</v>
      </c>
      <c r="B468" s="51" t="s">
        <v>1063</v>
      </c>
      <c r="C468" s="51" t="s">
        <v>124</v>
      </c>
      <c r="D468" s="51" t="s">
        <v>244</v>
      </c>
      <c r="E468" s="52">
        <v>1</v>
      </c>
      <c r="F468" s="53" t="s">
        <v>1064</v>
      </c>
      <c r="G468" s="54" t="s">
        <v>1063</v>
      </c>
      <c r="H468" s="54" t="s">
        <v>1063</v>
      </c>
      <c r="I468" s="55" t="s">
        <v>1181</v>
      </c>
      <c r="J468" s="56" t="s">
        <v>1182</v>
      </c>
      <c r="K468" s="56" t="s">
        <v>1183</v>
      </c>
      <c r="L468" s="56" t="s">
        <v>850</v>
      </c>
      <c r="M468" s="56" t="s">
        <v>777</v>
      </c>
      <c r="N468" s="56" t="s">
        <v>810</v>
      </c>
      <c r="O468" s="57">
        <v>255186146.61000001</v>
      </c>
      <c r="P468" s="57">
        <v>0</v>
      </c>
      <c r="Q468" s="57">
        <v>8175723.9900000002</v>
      </c>
      <c r="R468" s="57">
        <v>7938386.9699999997</v>
      </c>
      <c r="S468" s="58" t="s">
        <v>1707</v>
      </c>
      <c r="T468" s="57">
        <v>255423483.63</v>
      </c>
      <c r="U468" s="56" t="s">
        <v>291</v>
      </c>
      <c r="V468" s="54" t="s">
        <v>1298</v>
      </c>
      <c r="W468" s="9">
        <f t="shared" si="15"/>
        <v>1537</v>
      </c>
    </row>
    <row r="469" spans="1:23" s="26" customFormat="1" ht="20.25" customHeight="1" outlineLevel="1">
      <c r="A469" s="24"/>
      <c r="B469" s="68" t="s">
        <v>353</v>
      </c>
      <c r="C469" s="69"/>
      <c r="D469" s="69"/>
      <c r="E469" s="41">
        <f>SUBTOTAL(9,E470:E471)</f>
        <v>1</v>
      </c>
      <c r="F469" s="42"/>
      <c r="G469" s="42"/>
      <c r="H469" s="42"/>
      <c r="I469" s="43"/>
      <c r="J469" s="42"/>
      <c r="K469" s="42"/>
      <c r="L469" s="42"/>
      <c r="M469" s="42"/>
      <c r="N469" s="42"/>
      <c r="O469" s="44"/>
      <c r="P469" s="44"/>
      <c r="Q469" s="44"/>
      <c r="R469" s="44"/>
      <c r="S469" s="42"/>
      <c r="T469" s="44"/>
      <c r="U469" s="42"/>
      <c r="V469" s="45"/>
      <c r="W469" s="25"/>
    </row>
    <row r="470" spans="1:23" s="29" customFormat="1" ht="20.25" customHeight="1" outlineLevel="2">
      <c r="A470" s="27"/>
      <c r="B470" s="66" t="s">
        <v>349</v>
      </c>
      <c r="C470" s="67"/>
      <c r="D470" s="67"/>
      <c r="E470" s="46">
        <f>SUBTOTAL(9,E471:E471)</f>
        <v>1</v>
      </c>
      <c r="F470" s="47"/>
      <c r="G470" s="47"/>
      <c r="H470" s="47"/>
      <c r="I470" s="48"/>
      <c r="J470" s="47"/>
      <c r="K470" s="47"/>
      <c r="L470" s="47"/>
      <c r="M470" s="47"/>
      <c r="N470" s="47"/>
      <c r="O470" s="49"/>
      <c r="P470" s="49"/>
      <c r="Q470" s="49"/>
      <c r="R470" s="49"/>
      <c r="S470" s="47"/>
      <c r="T470" s="49"/>
      <c r="U470" s="47"/>
      <c r="V470" s="50"/>
      <c r="W470" s="28"/>
    </row>
    <row r="471" spans="1:23" s="10" customFormat="1" ht="159.75" customHeight="1">
      <c r="A471" s="8">
        <v>50</v>
      </c>
      <c r="B471" s="51" t="s">
        <v>1063</v>
      </c>
      <c r="C471" s="51" t="s">
        <v>199</v>
      </c>
      <c r="D471" s="51" t="s">
        <v>244</v>
      </c>
      <c r="E471" s="52">
        <v>1</v>
      </c>
      <c r="F471" s="53" t="s">
        <v>1064</v>
      </c>
      <c r="G471" s="54" t="s">
        <v>1063</v>
      </c>
      <c r="H471" s="54" t="s">
        <v>1063</v>
      </c>
      <c r="I471" s="55" t="s">
        <v>392</v>
      </c>
      <c r="J471" s="56" t="s">
        <v>680</v>
      </c>
      <c r="K471" s="56" t="s">
        <v>1097</v>
      </c>
      <c r="L471" s="56" t="s">
        <v>850</v>
      </c>
      <c r="M471" s="56" t="s">
        <v>775</v>
      </c>
      <c r="N471" s="56" t="s">
        <v>290</v>
      </c>
      <c r="O471" s="57">
        <v>178379218.56</v>
      </c>
      <c r="P471" s="57">
        <v>44153332.390000001</v>
      </c>
      <c r="Q471" s="57">
        <v>6345153.9500000002</v>
      </c>
      <c r="R471" s="57">
        <v>232196.44</v>
      </c>
      <c r="S471" s="58" t="s">
        <v>1662</v>
      </c>
      <c r="T471" s="57">
        <v>228645508.46000001</v>
      </c>
      <c r="U471" s="56" t="s">
        <v>291</v>
      </c>
      <c r="V471" s="54" t="s">
        <v>1300</v>
      </c>
      <c r="W471" s="9">
        <f>IF(OR(LEFT(I471)="7",LEFT(I471,1)="8"),VALUE(RIGHT(I471,3)),VALUE(RIGHT(I471,4)))</f>
        <v>737</v>
      </c>
    </row>
    <row r="472" spans="1:23" ht="13.5" customHeight="1">
      <c r="T472" s="5">
        <f>SUM(T10:T471)</f>
        <v>417066495198.83972</v>
      </c>
    </row>
  </sheetData>
  <mergeCells count="116">
    <mergeCell ref="B470:D470"/>
    <mergeCell ref="B460:D460"/>
    <mergeCell ref="B462:D462"/>
    <mergeCell ref="B461:D461"/>
    <mergeCell ref="B325:D325"/>
    <mergeCell ref="B457:D457"/>
    <mergeCell ref="B469:D469"/>
    <mergeCell ref="B345:D345"/>
    <mergeCell ref="B421:D421"/>
    <mergeCell ref="B364:D364"/>
    <mergeCell ref="B363:D363"/>
    <mergeCell ref="B362:D362"/>
    <mergeCell ref="B458:D458"/>
    <mergeCell ref="B356:D356"/>
    <mergeCell ref="B326:D326"/>
    <mergeCell ref="B338:D338"/>
    <mergeCell ref="B360:D360"/>
    <mergeCell ref="B358:D358"/>
    <mergeCell ref="B280:D280"/>
    <mergeCell ref="B283:D283"/>
    <mergeCell ref="B273:D273"/>
    <mergeCell ref="B240:D240"/>
    <mergeCell ref="B278:D278"/>
    <mergeCell ref="B291:D291"/>
    <mergeCell ref="B298:D298"/>
    <mergeCell ref="B297:D297"/>
    <mergeCell ref="B299:D299"/>
    <mergeCell ref="B257:D257"/>
    <mergeCell ref="B256:D256"/>
    <mergeCell ref="B255:D255"/>
    <mergeCell ref="B249:D249"/>
    <mergeCell ref="B266:D266"/>
    <mergeCell ref="B267:D267"/>
    <mergeCell ref="B270:D270"/>
    <mergeCell ref="B271:D271"/>
    <mergeCell ref="B247:D247"/>
    <mergeCell ref="B248:D248"/>
    <mergeCell ref="B316:D316"/>
    <mergeCell ref="B322:D322"/>
    <mergeCell ref="B321:D321"/>
    <mergeCell ref="B340:D340"/>
    <mergeCell ref="B339:D339"/>
    <mergeCell ref="B359:D359"/>
    <mergeCell ref="B333:D333"/>
    <mergeCell ref="B292:D292"/>
    <mergeCell ref="B284:D284"/>
    <mergeCell ref="B290:D290"/>
    <mergeCell ref="B287:D287"/>
    <mergeCell ref="B354:D354"/>
    <mergeCell ref="B355:D355"/>
    <mergeCell ref="B324:D324"/>
    <mergeCell ref="B288:D288"/>
    <mergeCell ref="B217:D217"/>
    <mergeCell ref="B8:D8"/>
    <mergeCell ref="B9:D9"/>
    <mergeCell ref="B191:D191"/>
    <mergeCell ref="B189:D189"/>
    <mergeCell ref="B190:D190"/>
    <mergeCell ref="B173:D173"/>
    <mergeCell ref="B242:D242"/>
    <mergeCell ref="B243:D243"/>
    <mergeCell ref="B140:D140"/>
    <mergeCell ref="B158:D158"/>
    <mergeCell ref="B174:D174"/>
    <mergeCell ref="B235:D235"/>
    <mergeCell ref="B171:D171"/>
    <mergeCell ref="B186:D186"/>
    <mergeCell ref="B187:D187"/>
    <mergeCell ref="B136:D136"/>
    <mergeCell ref="B139:D139"/>
    <mergeCell ref="B146:D146"/>
    <mergeCell ref="B143:D143"/>
    <mergeCell ref="B145:D145"/>
    <mergeCell ref="B175:D175"/>
    <mergeCell ref="B184:D184"/>
    <mergeCell ref="B6:D6"/>
    <mergeCell ref="B7:D7"/>
    <mergeCell ref="B14:D14"/>
    <mergeCell ref="B13:D13"/>
    <mergeCell ref="B21:D21"/>
    <mergeCell ref="B170:D170"/>
    <mergeCell ref="B27:D27"/>
    <mergeCell ref="B28:D28"/>
    <mergeCell ref="B22:D22"/>
    <mergeCell ref="B23:D23"/>
    <mergeCell ref="B30:D30"/>
    <mergeCell ref="B31:D31"/>
    <mergeCell ref="B126:D126"/>
    <mergeCell ref="B127:D127"/>
    <mergeCell ref="B131:D131"/>
    <mergeCell ref="B129:D129"/>
    <mergeCell ref="B138:D138"/>
    <mergeCell ref="B1:N1"/>
    <mergeCell ref="P1:V1"/>
    <mergeCell ref="B5:D5"/>
    <mergeCell ref="B2:V2"/>
    <mergeCell ref="B3:V3"/>
    <mergeCell ref="B4:V4"/>
    <mergeCell ref="B275:D275"/>
    <mergeCell ref="B115:D115"/>
    <mergeCell ref="B32:D32"/>
    <mergeCell ref="B97:D97"/>
    <mergeCell ref="B99:D99"/>
    <mergeCell ref="B114:D114"/>
    <mergeCell ref="B230:D230"/>
    <mergeCell ref="B124:D124"/>
    <mergeCell ref="B130:D130"/>
    <mergeCell ref="B135:D135"/>
    <mergeCell ref="B236:D236"/>
    <mergeCell ref="B147:D147"/>
    <mergeCell ref="B164:D164"/>
    <mergeCell ref="B274:D274"/>
    <mergeCell ref="B260:D260"/>
    <mergeCell ref="B261:D261"/>
    <mergeCell ref="B262:D262"/>
    <mergeCell ref="B12:D12"/>
  </mergeCells>
  <phoneticPr fontId="2" type="noConversion"/>
  <conditionalFormatting sqref="D38">
    <cfRule type="colorScale" priority="1">
      <colorScale>
        <cfvo type="min"/>
        <cfvo type="percentile" val="50"/>
        <cfvo type="max"/>
        <color rgb="FFF8696B"/>
        <color rgb="FFFFEB84"/>
        <color rgb="FF63BE7B"/>
      </colorScale>
    </cfRule>
  </conditionalFormatting>
  <printOptions horizontalCentered="1"/>
  <pageMargins left="0" right="0" top="0.19685039370078741" bottom="0.39370078740157483" header="0" footer="0.19685039370078741"/>
  <pageSetup paperSize="120" scale="36" pageOrder="overThenDown" orientation="landscape" r:id="rId1"/>
  <headerFooter alignWithMargins="0">
    <oddFooter>&amp;RPágina &amp;P de &amp;N</oddFooter>
  </headerFooter>
  <rowBreaks count="9" manualBreakCount="9">
    <brk id="113" min="1" max="21" man="1"/>
    <brk id="137" min="1" max="21" man="1"/>
    <brk id="183" min="1" max="21" man="1"/>
    <brk id="229" min="1" max="21" man="1"/>
    <brk id="239" min="1" max="21" man="1"/>
    <brk id="265" min="1" max="21" man="1"/>
    <brk id="277" min="1" max="21" man="1"/>
    <brk id="315" min="1" max="21" man="1"/>
    <brk id="357" min="1"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reportados</vt:lpstr>
      <vt:lpstr>reportados!Área_de_impresión</vt:lpstr>
      <vt:lpstr>reportados!Títulos_a_imprimir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fernando_cabrera</dc:creator>
  <cp:lastModifiedBy>Fernando Antero Cabrera Delgado</cp:lastModifiedBy>
  <cp:lastPrinted>2013-10-29T19:17:09Z</cp:lastPrinted>
  <dcterms:created xsi:type="dcterms:W3CDTF">2006-10-23T15:09:39Z</dcterms:created>
  <dcterms:modified xsi:type="dcterms:W3CDTF">2013-10-29T19:23:00Z</dcterms:modified>
</cp:coreProperties>
</file>